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360" yWindow="12" windowWidth="1932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90" i="1" l="1"/>
  <c r="J90" i="1"/>
  <c r="I90" i="1"/>
  <c r="H90" i="1"/>
  <c r="G90" i="1"/>
  <c r="F90" i="1"/>
  <c r="B217" i="1" l="1"/>
  <c r="A217" i="1"/>
  <c r="L216" i="1"/>
  <c r="J216" i="1"/>
  <c r="I216" i="1"/>
  <c r="H216" i="1"/>
  <c r="G216" i="1"/>
  <c r="F216" i="1"/>
  <c r="B207" i="1"/>
  <c r="A207" i="1"/>
  <c r="L206" i="1"/>
  <c r="J206" i="1"/>
  <c r="J217" i="1" s="1"/>
  <c r="I206" i="1"/>
  <c r="H206" i="1"/>
  <c r="G206" i="1"/>
  <c r="F206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I175" i="1" s="1"/>
  <c r="H164" i="1"/>
  <c r="H175" i="1" s="1"/>
  <c r="G164" i="1"/>
  <c r="F164" i="1"/>
  <c r="B154" i="1"/>
  <c r="A154" i="1"/>
  <c r="L153" i="1"/>
  <c r="J153" i="1"/>
  <c r="I153" i="1"/>
  <c r="H153" i="1"/>
  <c r="G153" i="1"/>
  <c r="F153" i="1"/>
  <c r="B144" i="1"/>
  <c r="A144" i="1"/>
  <c r="L143" i="1"/>
  <c r="J143" i="1"/>
  <c r="J154" i="1" s="1"/>
  <c r="I143" i="1"/>
  <c r="H143" i="1"/>
  <c r="G143" i="1"/>
  <c r="F143" i="1"/>
  <c r="B134" i="1"/>
  <c r="A134" i="1"/>
  <c r="L133" i="1"/>
  <c r="J133" i="1"/>
  <c r="I133" i="1"/>
  <c r="H133" i="1"/>
  <c r="G133" i="1"/>
  <c r="F133" i="1"/>
  <c r="B124" i="1"/>
  <c r="A124" i="1"/>
  <c r="L123" i="1"/>
  <c r="J123" i="1"/>
  <c r="I123" i="1"/>
  <c r="H123" i="1"/>
  <c r="G123" i="1"/>
  <c r="F123" i="1"/>
  <c r="B111" i="1"/>
  <c r="A111" i="1"/>
  <c r="L110" i="1"/>
  <c r="J110" i="1"/>
  <c r="I110" i="1"/>
  <c r="H110" i="1"/>
  <c r="G110" i="1"/>
  <c r="F110" i="1"/>
  <c r="B101" i="1"/>
  <c r="A101" i="1"/>
  <c r="L100" i="1"/>
  <c r="J100" i="1"/>
  <c r="I100" i="1"/>
  <c r="H100" i="1"/>
  <c r="G100" i="1"/>
  <c r="F100" i="1"/>
  <c r="B91" i="1"/>
  <c r="A91" i="1"/>
  <c r="B81" i="1"/>
  <c r="A81" i="1"/>
  <c r="L80" i="1"/>
  <c r="J80" i="1"/>
  <c r="J91" i="1" s="1"/>
  <c r="I80" i="1"/>
  <c r="H80" i="1"/>
  <c r="G80" i="1"/>
  <c r="F80" i="1"/>
  <c r="B70" i="1"/>
  <c r="A70" i="1"/>
  <c r="L69" i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49" i="1"/>
  <c r="A49" i="1"/>
  <c r="L48" i="1"/>
  <c r="J48" i="1"/>
  <c r="I48" i="1"/>
  <c r="H48" i="1"/>
  <c r="G48" i="1"/>
  <c r="F48" i="1"/>
  <c r="B39" i="1"/>
  <c r="A39" i="1"/>
  <c r="L38" i="1"/>
  <c r="J38" i="1"/>
  <c r="I38" i="1"/>
  <c r="H38" i="1"/>
  <c r="G38" i="1"/>
  <c r="F38" i="1"/>
  <c r="B27" i="1"/>
  <c r="A27" i="1"/>
  <c r="L26" i="1"/>
  <c r="J26" i="1"/>
  <c r="I26" i="1"/>
  <c r="H26" i="1"/>
  <c r="G26" i="1"/>
  <c r="F26" i="1"/>
  <c r="B17" i="1"/>
  <c r="A17" i="1"/>
  <c r="L15" i="1"/>
  <c r="J15" i="1"/>
  <c r="I15" i="1"/>
  <c r="H15" i="1"/>
  <c r="G15" i="1"/>
  <c r="F15" i="1"/>
  <c r="I196" i="1" l="1"/>
  <c r="J134" i="1"/>
  <c r="J196" i="1"/>
  <c r="L175" i="1"/>
  <c r="L134" i="1"/>
  <c r="F27" i="1"/>
  <c r="J27" i="1"/>
  <c r="G111" i="1"/>
  <c r="L91" i="1"/>
  <c r="H91" i="1"/>
  <c r="L49" i="1"/>
  <c r="L27" i="1"/>
  <c r="L217" i="1"/>
  <c r="H217" i="1"/>
  <c r="I217" i="1"/>
  <c r="G217" i="1"/>
  <c r="F217" i="1"/>
  <c r="H196" i="1"/>
  <c r="G196" i="1"/>
  <c r="L196" i="1"/>
  <c r="F196" i="1"/>
  <c r="F175" i="1"/>
  <c r="J175" i="1"/>
  <c r="G175" i="1"/>
  <c r="F134" i="1"/>
  <c r="I134" i="1"/>
  <c r="H134" i="1"/>
  <c r="G134" i="1"/>
  <c r="I111" i="1"/>
  <c r="H111" i="1"/>
  <c r="L111" i="1"/>
  <c r="J111" i="1"/>
  <c r="F111" i="1"/>
  <c r="I91" i="1"/>
  <c r="G91" i="1"/>
  <c r="F91" i="1"/>
  <c r="I70" i="1"/>
  <c r="H70" i="1"/>
  <c r="F70" i="1"/>
  <c r="L70" i="1"/>
  <c r="J70" i="1"/>
  <c r="G70" i="1"/>
  <c r="G49" i="1"/>
  <c r="H49" i="1"/>
  <c r="J49" i="1"/>
  <c r="I49" i="1"/>
  <c r="F49" i="1"/>
  <c r="H27" i="1"/>
  <c r="G27" i="1"/>
  <c r="I27" i="1"/>
  <c r="I154" i="1"/>
  <c r="H154" i="1"/>
  <c r="F154" i="1"/>
  <c r="G154" i="1"/>
  <c r="L154" i="1"/>
  <c r="I218" i="1" l="1"/>
  <c r="L218" i="1"/>
  <c r="J218" i="1"/>
  <c r="H218" i="1"/>
  <c r="F218" i="1"/>
  <c r="G218" i="1"/>
</calcChain>
</file>

<file path=xl/sharedStrings.xml><?xml version="1.0" encoding="utf-8"?>
<sst xmlns="http://schemas.openxmlformats.org/spreadsheetml/2006/main" count="394" uniqueCount="126">
  <si>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</si>
  <si>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</si>
  <si>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</si>
  <si>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</si>
  <si>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</si>
  <si>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</si>
  <si>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</si>
  <si>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</si>
  <si>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</si>
  <si>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</si>
  <si>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</si>
  <si>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</si>
  <si>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</si>
  <si>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</si>
  <si>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</si>
  <si>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</si>
  <si>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</si>
  <si>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</si>
  <si>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</si>
  <si>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</si>
  <si>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</si>
  <si>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</si>
  <si>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</si>
  <si>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</si>
  <si>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</si>
  <si>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</si>
  <si>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</si>
  <si>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</si>
  <si>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</si>
  <si>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</si>
  <si>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</si>
  <si>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</si>
  <si>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</si>
  <si>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</si>
  <si>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</si>
  <si>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</si>
  <si>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</si>
  <si>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</si>
  <si>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Винтер И.Ю.</t>
  </si>
  <si>
    <t>Каша гречневая рассыпчатая</t>
  </si>
  <si>
    <t>Соус томатный</t>
  </si>
  <si>
    <t>ТК  53</t>
  </si>
  <si>
    <t>ТК 71</t>
  </si>
  <si>
    <t>Яблоко</t>
  </si>
  <si>
    <t>Печенье</t>
  </si>
  <si>
    <t>Макароны отварные</t>
  </si>
  <si>
    <t>Мандарин</t>
  </si>
  <si>
    <t>Картофельное пюре</t>
  </si>
  <si>
    <t>Рис отварной</t>
  </si>
  <si>
    <t>Чай с сахаром</t>
  </si>
  <si>
    <t>Банан</t>
  </si>
  <si>
    <t>Салат из белокочанной капусты</t>
  </si>
  <si>
    <t>Жаркое по-домашнему</t>
  </si>
  <si>
    <t>Чай   с сахаром</t>
  </si>
  <si>
    <t xml:space="preserve"> Директор  школы</t>
  </si>
  <si>
    <t>соус</t>
  </si>
  <si>
    <t>МКОУ "Шипицинская СОШ"</t>
  </si>
  <si>
    <t>Хлеб пшеничный</t>
  </si>
  <si>
    <t>Хлеб ржаной</t>
  </si>
  <si>
    <t xml:space="preserve">сладкое </t>
  </si>
  <si>
    <t>Винегрет с растительным маслом</t>
  </si>
  <si>
    <t>Бефстроганов из отварной говядины</t>
  </si>
  <si>
    <t>Соус белый основной</t>
  </si>
  <si>
    <t>Чай с лимоном и сахаром</t>
  </si>
  <si>
    <t>54-16з</t>
  </si>
  <si>
    <t>54-2соус</t>
  </si>
  <si>
    <t>54-3гн</t>
  </si>
  <si>
    <t>54-1м</t>
  </si>
  <si>
    <t xml:space="preserve">фрукты </t>
  </si>
  <si>
    <t>Котлеты Домашние</t>
  </si>
  <si>
    <t>Соус сметанный</t>
  </si>
  <si>
    <t>54-7з</t>
  </si>
  <si>
    <t xml:space="preserve">соус </t>
  </si>
  <si>
    <t>п/ф</t>
  </si>
  <si>
    <t>54-1г</t>
  </si>
  <si>
    <t>54-1соус</t>
  </si>
  <si>
    <t>Борщ с капустой и картофелем</t>
  </si>
  <si>
    <t>Фрикадельки из говядины</t>
  </si>
  <si>
    <t>Бутерброд с маслом</t>
  </si>
  <si>
    <t>53-19з</t>
  </si>
  <si>
    <t xml:space="preserve">Печенье </t>
  </si>
  <si>
    <t>54-22с</t>
  </si>
  <si>
    <t>54-29м</t>
  </si>
  <si>
    <t>Сыр твердых сортов в нарезке</t>
  </si>
  <si>
    <t>Капуста тушеная</t>
  </si>
  <si>
    <t>Тефтели из говядины с рисом</t>
  </si>
  <si>
    <t>Соус красный основной</t>
  </si>
  <si>
    <t>Кисель из смородины</t>
  </si>
  <si>
    <t>Апельсин</t>
  </si>
  <si>
    <t>54-1з</t>
  </si>
  <si>
    <t>54-8г</t>
  </si>
  <si>
    <t>54-16м</t>
  </si>
  <si>
    <t>54-23хн</t>
  </si>
  <si>
    <t>54-3соус</t>
  </si>
  <si>
    <t xml:space="preserve">итого </t>
  </si>
  <si>
    <t>Салат из свеклы с курагой и изюмом</t>
  </si>
  <si>
    <t>Плов из отварной говядины</t>
  </si>
  <si>
    <t>Компот из смеси сухофруктов</t>
  </si>
  <si>
    <t>Огурец в нарезке</t>
  </si>
  <si>
    <t>Вафли с фруктовыми начинками</t>
  </si>
  <si>
    <t>54-2з</t>
  </si>
  <si>
    <t>54-11г</t>
  </si>
  <si>
    <t>54-45гн</t>
  </si>
  <si>
    <t>Салат из капусты с овощами</t>
  </si>
  <si>
    <t>Компот из кураги</t>
  </si>
  <si>
    <t>Повидло яблочное</t>
  </si>
  <si>
    <t>54-10з</t>
  </si>
  <si>
    <t>54-9м</t>
  </si>
  <si>
    <t>54-2хн</t>
  </si>
  <si>
    <t>Рыба тушеная в томате с овощами (минтай)</t>
  </si>
  <si>
    <t>54-6г</t>
  </si>
  <si>
    <t>54-11р</t>
  </si>
  <si>
    <t>54-1хн</t>
  </si>
  <si>
    <t>Яйцо вареное</t>
  </si>
  <si>
    <t>Тефтели из говядины паровые</t>
  </si>
  <si>
    <t>Какао с молоком</t>
  </si>
  <si>
    <t>54-6о</t>
  </si>
  <si>
    <t>54-8м</t>
  </si>
  <si>
    <t>54-21гн</t>
  </si>
  <si>
    <t>Печень говяжья по-строгановски</t>
  </si>
  <si>
    <t>54-14з</t>
  </si>
  <si>
    <t>54-11м</t>
  </si>
  <si>
    <t>54-18м</t>
  </si>
  <si>
    <t>54-3г</t>
  </si>
  <si>
    <t>пром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</si>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</sst>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5" fillId="2" borderId="2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2" fillId="0" borderId="2" xfId="0" applyFont="1" applyBorder="1"/>
    <xf numFmtId="0" fontId="1" fillId="0" borderId="0" xfId="0" applyFont="1"/>
    <xf numFmtId="0" fontId="0" fillId="5" borderId="0" xfId="0" applyFill="1"/>
    <xf numFmtId="0" fontId="0" fillId="5" borderId="2" xfId="0" applyFill="1" applyBorder="1"/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5" borderId="2" xfId="0" applyFont="1" applyFill="1" applyBorder="1"/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5" borderId="2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5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16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0" fontId="5" fillId="6" borderId="2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vertical="top" wrapText="1"/>
      <protection locked="0"/>
    </xf>
    <xf numFmtId="0" fontId="5" fillId="6" borderId="0" xfId="0" applyFont="1" applyFill="1" applyProtection="1">
      <protection locked="0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2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6" sqref="F3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4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7" t="s">
        <v>56</v>
      </c>
      <c r="D1" s="88"/>
      <c r="E1" s="88"/>
      <c r="F1" s="12" t="s">
        <v>16</v>
      </c>
      <c r="G1" s="2" t="s">
        <v>17</v>
      </c>
      <c r="H1" s="89" t="s">
        <v>54</v>
      </c>
      <c r="I1" s="89"/>
      <c r="J1" s="89"/>
      <c r="K1" s="89"/>
    </row>
    <row r="2" spans="1:12" ht="17.399999999999999" x14ac:dyDescent="0.25">
      <c r="A2" s="35" t="s">
        <v>6</v>
      </c>
      <c r="C2" s="2"/>
      <c r="G2" s="2" t="s">
        <v>18</v>
      </c>
      <c r="H2" s="89" t="s">
        <v>38</v>
      </c>
      <c r="I2" s="89"/>
      <c r="J2" s="89"/>
      <c r="K2" s="8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2026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3.8" thickBot="1" x14ac:dyDescent="0.3">
      <c r="A6" s="77"/>
      <c r="B6" s="78"/>
      <c r="C6" s="79"/>
      <c r="D6" s="79"/>
      <c r="E6" s="79"/>
      <c r="F6" s="79"/>
      <c r="G6" s="79"/>
      <c r="H6" s="79"/>
      <c r="I6" s="79"/>
      <c r="J6" s="79"/>
      <c r="K6" s="80"/>
      <c r="L6" s="79"/>
    </row>
    <row r="7" spans="1:12" ht="15" thickBot="1" x14ac:dyDescent="0.35">
      <c r="A7" s="77"/>
      <c r="B7" s="78"/>
      <c r="C7" s="79"/>
      <c r="D7" s="7" t="s">
        <v>25</v>
      </c>
      <c r="E7" s="39" t="s">
        <v>60</v>
      </c>
      <c r="F7" s="65">
        <v>60</v>
      </c>
      <c r="G7" s="65">
        <v>0.7</v>
      </c>
      <c r="H7" s="65">
        <v>5.4</v>
      </c>
      <c r="I7" s="65">
        <v>4</v>
      </c>
      <c r="J7" s="65">
        <v>67.099999999999994</v>
      </c>
      <c r="K7" s="41" t="s">
        <v>64</v>
      </c>
      <c r="L7" s="40">
        <v>12</v>
      </c>
    </row>
    <row r="8" spans="1:12" ht="15" thickBot="1" x14ac:dyDescent="0.35">
      <c r="A8" s="20">
        <v>1</v>
      </c>
      <c r="B8" s="21">
        <v>1</v>
      </c>
      <c r="C8" s="22" t="s">
        <v>20</v>
      </c>
      <c r="D8" s="5" t="s">
        <v>21</v>
      </c>
      <c r="E8" s="76" t="s">
        <v>61</v>
      </c>
      <c r="F8" s="69">
        <v>100</v>
      </c>
      <c r="G8" s="69">
        <v>15</v>
      </c>
      <c r="H8" s="69">
        <v>15.5</v>
      </c>
      <c r="I8" s="69">
        <v>2.4</v>
      </c>
      <c r="J8" s="69">
        <v>209.3</v>
      </c>
      <c r="K8" s="74" t="s">
        <v>67</v>
      </c>
      <c r="L8" s="74">
        <v>27.74</v>
      </c>
    </row>
    <row r="9" spans="1:12" ht="14.4" x14ac:dyDescent="0.3">
      <c r="A9" s="23"/>
      <c r="B9" s="15"/>
      <c r="C9" s="11"/>
      <c r="D9" s="5" t="s">
        <v>21</v>
      </c>
      <c r="E9" s="39" t="s">
        <v>39</v>
      </c>
      <c r="F9" s="65">
        <v>150</v>
      </c>
      <c r="G9" s="65">
        <v>7.7</v>
      </c>
      <c r="H9" s="65">
        <v>5.9</v>
      </c>
      <c r="I9" s="65">
        <v>33.5</v>
      </c>
      <c r="J9" s="65">
        <v>218.1</v>
      </c>
      <c r="K9" s="41" t="s">
        <v>41</v>
      </c>
      <c r="L9" s="40">
        <v>9.2799999999999994</v>
      </c>
    </row>
    <row r="10" spans="1:12" ht="14.4" x14ac:dyDescent="0.3">
      <c r="A10" s="23"/>
      <c r="B10" s="15"/>
      <c r="C10" s="11"/>
      <c r="D10" s="7" t="s">
        <v>22</v>
      </c>
      <c r="E10" s="56" t="s">
        <v>63</v>
      </c>
      <c r="F10" s="40">
        <v>200</v>
      </c>
      <c r="G10" s="40">
        <v>0.2</v>
      </c>
      <c r="H10" s="40">
        <v>0.1</v>
      </c>
      <c r="I10" s="40">
        <v>6.6</v>
      </c>
      <c r="J10" s="40">
        <v>27.9</v>
      </c>
      <c r="K10" s="41" t="s">
        <v>66</v>
      </c>
      <c r="L10" s="40">
        <v>6</v>
      </c>
    </row>
    <row r="11" spans="1:12" ht="14.4" x14ac:dyDescent="0.3">
      <c r="A11" s="23"/>
      <c r="B11" s="15"/>
      <c r="C11" s="11"/>
      <c r="D11" s="7" t="s">
        <v>30</v>
      </c>
      <c r="E11" s="39" t="s">
        <v>57</v>
      </c>
      <c r="F11" s="40">
        <v>40</v>
      </c>
      <c r="G11" s="40">
        <v>3</v>
      </c>
      <c r="H11" s="40">
        <v>0.3</v>
      </c>
      <c r="I11" s="40">
        <v>19.7</v>
      </c>
      <c r="J11" s="40">
        <v>93.8</v>
      </c>
      <c r="K11" s="41" t="s">
        <v>124</v>
      </c>
      <c r="L11" s="40">
        <v>3</v>
      </c>
    </row>
    <row r="12" spans="1:12" ht="14.4" x14ac:dyDescent="0.3">
      <c r="A12" s="23"/>
      <c r="B12" s="15"/>
      <c r="C12" s="11"/>
      <c r="D12" s="7" t="s">
        <v>31</v>
      </c>
      <c r="E12" s="39" t="s">
        <v>58</v>
      </c>
      <c r="F12" s="40">
        <v>40</v>
      </c>
      <c r="G12" s="40">
        <v>2.6</v>
      </c>
      <c r="H12" s="40">
        <v>0.5</v>
      </c>
      <c r="I12" s="40">
        <v>13.4</v>
      </c>
      <c r="J12" s="40">
        <v>68.3</v>
      </c>
      <c r="K12" s="41" t="s">
        <v>124</v>
      </c>
      <c r="L12" s="40">
        <v>3</v>
      </c>
    </row>
    <row r="13" spans="1:12" ht="14.4" x14ac:dyDescent="0.3">
      <c r="A13" s="23"/>
      <c r="B13" s="15"/>
      <c r="C13" s="11"/>
      <c r="D13" s="6" t="s">
        <v>55</v>
      </c>
      <c r="E13" s="39" t="s">
        <v>40</v>
      </c>
      <c r="F13" s="40">
        <v>30</v>
      </c>
      <c r="G13" s="40">
        <v>0.8</v>
      </c>
      <c r="H13" s="40">
        <v>1.1000000000000001</v>
      </c>
      <c r="I13" s="40">
        <v>1.3</v>
      </c>
      <c r="J13" s="40">
        <v>18.7</v>
      </c>
      <c r="K13" s="41" t="s">
        <v>65</v>
      </c>
      <c r="L13" s="40">
        <v>5</v>
      </c>
    </row>
    <row r="14" spans="1:12" ht="14.4" x14ac:dyDescent="0.3">
      <c r="A14" s="23"/>
      <c r="B14" s="15"/>
      <c r="C14" s="11"/>
      <c r="D14" s="51" t="s">
        <v>68</v>
      </c>
      <c r="E14" s="39" t="s">
        <v>50</v>
      </c>
      <c r="F14" s="40">
        <v>100</v>
      </c>
      <c r="G14" s="40">
        <v>1.5</v>
      </c>
      <c r="H14" s="40">
        <v>0.5</v>
      </c>
      <c r="I14" s="40">
        <v>21</v>
      </c>
      <c r="J14" s="40">
        <v>94.5</v>
      </c>
      <c r="K14" s="41" t="s">
        <v>124</v>
      </c>
      <c r="L14" s="40">
        <v>13</v>
      </c>
    </row>
    <row r="15" spans="1:12" ht="14.4" x14ac:dyDescent="0.3">
      <c r="A15" s="24"/>
      <c r="B15" s="17"/>
      <c r="C15" s="8"/>
      <c r="D15" s="18" t="s">
        <v>32</v>
      </c>
      <c r="E15" s="9"/>
      <c r="F15" s="19">
        <f>SUM(F8:F14)</f>
        <v>660</v>
      </c>
      <c r="G15" s="19">
        <f t="shared" ref="G15:J15" si="0">SUM(G8:G14)</f>
        <v>30.8</v>
      </c>
      <c r="H15" s="19">
        <f t="shared" si="0"/>
        <v>23.900000000000002</v>
      </c>
      <c r="I15" s="19">
        <f t="shared" si="0"/>
        <v>97.9</v>
      </c>
      <c r="J15" s="19">
        <f t="shared" si="0"/>
        <v>730.59999999999991</v>
      </c>
      <c r="K15" s="25"/>
      <c r="L15" s="19">
        <f t="shared" ref="L15" si="1">SUM(L8:L14)</f>
        <v>67.02</v>
      </c>
    </row>
    <row r="16" spans="1:12" ht="14.4" x14ac:dyDescent="0.3">
      <c r="A16" s="23"/>
      <c r="B16" s="15"/>
      <c r="C16" s="11"/>
      <c r="D16" s="18"/>
      <c r="E16" s="9"/>
      <c r="F16" s="19"/>
      <c r="G16" s="19"/>
      <c r="H16" s="19"/>
      <c r="I16" s="19"/>
      <c r="J16" s="19"/>
      <c r="K16" s="25"/>
      <c r="L16" s="19"/>
    </row>
    <row r="17" spans="1:18" ht="14.4" x14ac:dyDescent="0.3">
      <c r="A17" s="26">
        <f>A8</f>
        <v>1</v>
      </c>
      <c r="B17" s="13">
        <f>B8</f>
        <v>1</v>
      </c>
      <c r="C17" s="10" t="s">
        <v>24</v>
      </c>
      <c r="D17" s="7" t="s">
        <v>25</v>
      </c>
      <c r="E17" s="39"/>
      <c r="F17" s="65"/>
      <c r="G17" s="65"/>
      <c r="H17" s="65"/>
      <c r="I17" s="65"/>
      <c r="J17" s="65"/>
      <c r="K17" s="41"/>
      <c r="L17" s="40"/>
      <c r="M17"/>
    </row>
    <row r="18" spans="1:18" ht="14.4" x14ac:dyDescent="0.3">
      <c r="A18" s="23"/>
      <c r="B18" s="15"/>
      <c r="C18" s="11"/>
      <c r="D18" s="7" t="s">
        <v>26</v>
      </c>
      <c r="E18" s="52"/>
      <c r="F18" s="40"/>
      <c r="G18" s="40"/>
      <c r="H18" s="40"/>
      <c r="I18" s="40"/>
      <c r="J18" s="40"/>
      <c r="K18" s="40"/>
      <c r="L18" s="40"/>
      <c r="M18"/>
      <c r="N18"/>
      <c r="O18"/>
      <c r="P18"/>
      <c r="Q18"/>
      <c r="R18"/>
    </row>
    <row r="19" spans="1:18" ht="14.4" x14ac:dyDescent="0.3">
      <c r="A19" s="23"/>
      <c r="B19" s="15"/>
      <c r="C19" s="11"/>
      <c r="D19" s="7" t="s">
        <v>27</v>
      </c>
      <c r="E19" s="76"/>
      <c r="F19" s="69"/>
      <c r="G19" s="69"/>
      <c r="H19" s="69"/>
      <c r="I19" s="69"/>
      <c r="J19" s="69"/>
      <c r="K19" s="74"/>
      <c r="L19" s="74"/>
      <c r="M19" s="55"/>
      <c r="N19"/>
      <c r="O19"/>
      <c r="P19"/>
      <c r="Q19"/>
      <c r="R19"/>
    </row>
    <row r="20" spans="1:18" ht="14.4" x14ac:dyDescent="0.3">
      <c r="A20" s="23"/>
      <c r="B20" s="15"/>
      <c r="C20" s="11"/>
      <c r="D20" s="7" t="s">
        <v>28</v>
      </c>
      <c r="E20" s="39"/>
      <c r="F20" s="65"/>
      <c r="G20" s="65"/>
      <c r="H20" s="65"/>
      <c r="I20" s="65"/>
      <c r="J20" s="65"/>
      <c r="K20" s="41"/>
      <c r="L20" s="40"/>
      <c r="M20"/>
      <c r="N20"/>
      <c r="O20"/>
      <c r="P20"/>
      <c r="Q20"/>
      <c r="R20"/>
    </row>
    <row r="21" spans="1:18" ht="14.4" x14ac:dyDescent="0.3">
      <c r="A21" s="23"/>
      <c r="B21" s="15"/>
      <c r="C21" s="11"/>
      <c r="D21" s="7" t="s">
        <v>22</v>
      </c>
      <c r="E21" s="56"/>
      <c r="F21" s="40"/>
      <c r="G21" s="40"/>
      <c r="H21" s="40"/>
      <c r="I21" s="40"/>
      <c r="J21" s="40"/>
      <c r="K21" s="41"/>
      <c r="L21" s="40"/>
      <c r="M21"/>
      <c r="N21"/>
      <c r="O21"/>
      <c r="P21"/>
      <c r="Q21"/>
      <c r="R21"/>
    </row>
    <row r="22" spans="1:18" ht="14.4" x14ac:dyDescent="0.3">
      <c r="A22" s="23"/>
      <c r="B22" s="15"/>
      <c r="C22" s="11"/>
      <c r="D22" s="7" t="s">
        <v>30</v>
      </c>
      <c r="E22" s="39"/>
      <c r="F22" s="40"/>
      <c r="G22" s="40"/>
      <c r="H22" s="40"/>
      <c r="I22" s="40"/>
      <c r="J22" s="40"/>
      <c r="K22" s="41"/>
      <c r="L22" s="40"/>
      <c r="M22"/>
      <c r="N22"/>
      <c r="O22"/>
      <c r="P22"/>
      <c r="Q22"/>
      <c r="R22"/>
    </row>
    <row r="23" spans="1:18" ht="14.4" x14ac:dyDescent="0.3">
      <c r="A23" s="23"/>
      <c r="B23" s="15"/>
      <c r="C23" s="11"/>
      <c r="D23" s="7" t="s">
        <v>31</v>
      </c>
      <c r="E23" s="39"/>
      <c r="F23" s="40"/>
      <c r="G23" s="40"/>
      <c r="H23" s="40"/>
      <c r="I23" s="40"/>
      <c r="J23" s="40"/>
      <c r="K23" s="41"/>
      <c r="L23" s="40"/>
      <c r="M23"/>
      <c r="N23"/>
      <c r="O23"/>
      <c r="P23"/>
      <c r="Q23"/>
      <c r="R23"/>
    </row>
    <row r="24" spans="1:18" ht="14.4" x14ac:dyDescent="0.3">
      <c r="A24" s="23"/>
      <c r="B24" s="15"/>
      <c r="C24" s="11"/>
      <c r="D24" s="6" t="s">
        <v>55</v>
      </c>
      <c r="E24" s="39"/>
      <c r="F24" s="40"/>
      <c r="G24" s="40"/>
      <c r="H24" s="40"/>
      <c r="I24" s="40"/>
      <c r="J24" s="40"/>
      <c r="K24" s="41"/>
      <c r="L24" s="40"/>
      <c r="M24"/>
      <c r="N24"/>
      <c r="O24"/>
      <c r="P24"/>
      <c r="Q24"/>
      <c r="R24"/>
    </row>
    <row r="25" spans="1:18" ht="14.4" x14ac:dyDescent="0.3">
      <c r="A25" s="23"/>
      <c r="B25" s="15"/>
      <c r="C25" s="11"/>
      <c r="D25" s="51" t="s">
        <v>68</v>
      </c>
      <c r="E25" s="39"/>
      <c r="F25" s="40"/>
      <c r="G25" s="40"/>
      <c r="H25" s="40"/>
      <c r="I25" s="40"/>
      <c r="J25" s="40"/>
      <c r="K25" s="41"/>
      <c r="L25" s="40"/>
    </row>
    <row r="26" spans="1:18" ht="14.4" x14ac:dyDescent="0.3">
      <c r="A26" s="24"/>
      <c r="B26" s="17"/>
      <c r="C26" s="8"/>
      <c r="D26" s="18" t="s">
        <v>32</v>
      </c>
      <c r="E26" s="9"/>
      <c r="F26" s="19">
        <f>SUM(F17:F25)</f>
        <v>0</v>
      </c>
      <c r="G26" s="19">
        <f>SUM(G17:G25)</f>
        <v>0</v>
      </c>
      <c r="H26" s="19">
        <f>SUM(H17:H25)</f>
        <v>0</v>
      </c>
      <c r="I26" s="19">
        <f>SUM(I17:I25)</f>
        <v>0</v>
      </c>
      <c r="J26" s="19">
        <f>SUM(J17:J25)</f>
        <v>0</v>
      </c>
      <c r="K26" s="25"/>
      <c r="L26" s="19">
        <f>SUM(L17:L25)</f>
        <v>0</v>
      </c>
    </row>
    <row r="27" spans="1:18" ht="15" thickBot="1" x14ac:dyDescent="0.3">
      <c r="A27" s="29">
        <f>A8</f>
        <v>1</v>
      </c>
      <c r="B27" s="30">
        <f>B8</f>
        <v>1</v>
      </c>
      <c r="C27" s="90" t="s">
        <v>4</v>
      </c>
      <c r="D27" s="91"/>
      <c r="E27" s="31"/>
      <c r="F27" s="32">
        <f>F15+F26</f>
        <v>660</v>
      </c>
      <c r="G27" s="32">
        <f>G15+G26</f>
        <v>30.8</v>
      </c>
      <c r="H27" s="32">
        <f>H15+H26</f>
        <v>23.900000000000002</v>
      </c>
      <c r="I27" s="32">
        <f>I15+I26</f>
        <v>97.9</v>
      </c>
      <c r="J27" s="32">
        <f>J15+J26</f>
        <v>730.59999999999991</v>
      </c>
      <c r="K27" s="32"/>
      <c r="L27" s="32">
        <f>L15+L26</f>
        <v>67.02</v>
      </c>
    </row>
    <row r="28" spans="1:18" ht="15" thickBot="1" x14ac:dyDescent="0.35">
      <c r="A28" s="81"/>
      <c r="B28" s="81"/>
      <c r="C28" s="82"/>
      <c r="D28" s="7" t="s">
        <v>25</v>
      </c>
      <c r="E28" s="57" t="s">
        <v>51</v>
      </c>
      <c r="F28" s="65">
        <v>60</v>
      </c>
      <c r="G28" s="65">
        <v>1.5</v>
      </c>
      <c r="H28" s="65">
        <v>6.1</v>
      </c>
      <c r="I28" s="65">
        <v>6.2</v>
      </c>
      <c r="J28" s="65">
        <v>85.8</v>
      </c>
      <c r="K28" s="41" t="s">
        <v>71</v>
      </c>
      <c r="L28" s="40">
        <v>10</v>
      </c>
    </row>
    <row r="29" spans="1:18" ht="15" thickBot="1" x14ac:dyDescent="0.35">
      <c r="A29" s="14">
        <v>1</v>
      </c>
      <c r="B29" s="15">
        <v>2</v>
      </c>
      <c r="C29" s="22" t="s">
        <v>20</v>
      </c>
      <c r="D29" s="5" t="s">
        <v>21</v>
      </c>
      <c r="E29" s="68" t="s">
        <v>125</v>
      </c>
      <c r="F29" s="69">
        <v>100</v>
      </c>
      <c r="G29" s="69">
        <v>12.9</v>
      </c>
      <c r="H29" s="69">
        <v>10.199999999999999</v>
      </c>
      <c r="I29" s="69">
        <v>7.8</v>
      </c>
      <c r="J29" s="69">
        <v>174.9</v>
      </c>
      <c r="K29" s="71" t="s">
        <v>73</v>
      </c>
      <c r="L29" s="70">
        <v>34.74</v>
      </c>
    </row>
    <row r="30" spans="1:18" ht="14.4" x14ac:dyDescent="0.3">
      <c r="A30" s="14"/>
      <c r="B30" s="15"/>
      <c r="C30" s="11"/>
      <c r="D30" s="5" t="s">
        <v>21</v>
      </c>
      <c r="E30" s="57" t="s">
        <v>45</v>
      </c>
      <c r="F30" s="65">
        <v>160</v>
      </c>
      <c r="G30" s="65">
        <v>5.7</v>
      </c>
      <c r="H30" s="65">
        <v>5.2</v>
      </c>
      <c r="I30" s="65">
        <v>35</v>
      </c>
      <c r="J30" s="65">
        <v>209.9</v>
      </c>
      <c r="K30" s="41" t="s">
        <v>74</v>
      </c>
      <c r="L30" s="40">
        <v>7</v>
      </c>
    </row>
    <row r="31" spans="1:18" ht="14.4" x14ac:dyDescent="0.3">
      <c r="A31" s="14"/>
      <c r="B31" s="15"/>
      <c r="C31" s="11"/>
      <c r="D31" s="7" t="s">
        <v>22</v>
      </c>
      <c r="E31" s="49" t="s">
        <v>53</v>
      </c>
      <c r="F31" s="40">
        <v>200</v>
      </c>
      <c r="G31" s="40">
        <v>0.4</v>
      </c>
      <c r="H31" s="40">
        <v>0.1</v>
      </c>
      <c r="I31" s="40">
        <v>0.08</v>
      </c>
      <c r="J31" s="40">
        <v>39</v>
      </c>
      <c r="K31" s="41" t="s">
        <v>42</v>
      </c>
      <c r="L31" s="40">
        <v>5</v>
      </c>
    </row>
    <row r="32" spans="1:18" ht="14.4" x14ac:dyDescent="0.3">
      <c r="A32" s="14"/>
      <c r="B32" s="15"/>
      <c r="C32" s="11"/>
      <c r="D32" s="7" t="s">
        <v>30</v>
      </c>
      <c r="E32" s="57" t="s">
        <v>57</v>
      </c>
      <c r="F32" s="65">
        <v>50</v>
      </c>
      <c r="G32" s="65">
        <v>3.8</v>
      </c>
      <c r="H32" s="65">
        <v>0.4</v>
      </c>
      <c r="I32" s="65">
        <v>24.6</v>
      </c>
      <c r="J32" s="65">
        <v>117.2</v>
      </c>
      <c r="K32" s="41" t="s">
        <v>124</v>
      </c>
      <c r="L32" s="40">
        <v>3</v>
      </c>
    </row>
    <row r="33" spans="1:19" ht="14.4" x14ac:dyDescent="0.3">
      <c r="A33" s="14"/>
      <c r="B33" s="15"/>
      <c r="C33" s="11"/>
      <c r="D33" s="7" t="s">
        <v>31</v>
      </c>
      <c r="E33" s="57" t="s">
        <v>58</v>
      </c>
      <c r="F33" s="65">
        <v>40</v>
      </c>
      <c r="G33" s="65">
        <v>2.6</v>
      </c>
      <c r="H33" s="65">
        <v>0.5</v>
      </c>
      <c r="I33" s="65">
        <v>13.4</v>
      </c>
      <c r="J33" s="65">
        <v>68.3</v>
      </c>
      <c r="K33" s="41" t="s">
        <v>124</v>
      </c>
      <c r="L33" s="40">
        <v>3</v>
      </c>
    </row>
    <row r="34" spans="1:19" ht="14.4" x14ac:dyDescent="0.3">
      <c r="A34" s="14"/>
      <c r="B34" s="15"/>
      <c r="C34" s="11"/>
      <c r="D34" s="6" t="s">
        <v>72</v>
      </c>
      <c r="E34" s="57" t="s">
        <v>70</v>
      </c>
      <c r="F34" s="65">
        <v>40</v>
      </c>
      <c r="G34" s="65">
        <v>0.6</v>
      </c>
      <c r="H34" s="65">
        <v>3.3</v>
      </c>
      <c r="I34" s="65">
        <v>1.3</v>
      </c>
      <c r="J34" s="65">
        <v>37.200000000000003</v>
      </c>
      <c r="K34" s="41" t="s">
        <v>75</v>
      </c>
      <c r="L34" s="40">
        <v>3</v>
      </c>
    </row>
    <row r="35" spans="1:19" ht="14.4" x14ac:dyDescent="0.3">
      <c r="A35" s="14"/>
      <c r="B35" s="15"/>
      <c r="C35" s="11"/>
      <c r="D35" s="51" t="s">
        <v>23</v>
      </c>
      <c r="E35" s="39" t="s">
        <v>43</v>
      </c>
      <c r="F35" s="40">
        <v>100</v>
      </c>
      <c r="G35" s="40">
        <v>0.7</v>
      </c>
      <c r="H35" s="40">
        <v>0.7</v>
      </c>
      <c r="I35" s="40">
        <v>17.2</v>
      </c>
      <c r="J35" s="40">
        <v>79.2</v>
      </c>
      <c r="K35" s="41" t="s">
        <v>124</v>
      </c>
      <c r="L35" s="40">
        <v>13.28</v>
      </c>
    </row>
    <row r="36" spans="1:19" ht="14.4" x14ac:dyDescent="0.3">
      <c r="A36" s="14"/>
      <c r="B36" s="15"/>
      <c r="C36" s="11"/>
      <c r="D36" s="6"/>
      <c r="E36" s="39"/>
      <c r="F36" s="40"/>
      <c r="G36" s="40"/>
      <c r="H36" s="40"/>
      <c r="I36" s="40"/>
      <c r="J36" s="40"/>
      <c r="K36" s="41"/>
      <c r="L36" s="40"/>
    </row>
    <row r="37" spans="1:19" ht="14.4" x14ac:dyDescent="0.3">
      <c r="A37" s="14"/>
      <c r="B37" s="15"/>
      <c r="C37" s="11"/>
      <c r="D37" s="6"/>
      <c r="E37" s="39"/>
      <c r="F37" s="40"/>
      <c r="G37" s="40"/>
      <c r="H37" s="40"/>
      <c r="I37" s="40"/>
      <c r="J37" s="40"/>
      <c r="K37" s="41"/>
      <c r="L37" s="40"/>
    </row>
    <row r="38" spans="1:19" ht="14.4" x14ac:dyDescent="0.3">
      <c r="A38" s="16"/>
      <c r="B38" s="17"/>
      <c r="C38" s="8"/>
      <c r="D38" s="18" t="s">
        <v>32</v>
      </c>
      <c r="E38" s="9"/>
      <c r="F38" s="19">
        <f>SUM(F29:F37)</f>
        <v>690</v>
      </c>
      <c r="G38" s="19">
        <f t="shared" ref="G38" si="2">SUM(G29:G37)</f>
        <v>26.700000000000003</v>
      </c>
      <c r="H38" s="19">
        <f t="shared" ref="H38" si="3">SUM(H29:H37)</f>
        <v>20.399999999999999</v>
      </c>
      <c r="I38" s="19">
        <f t="shared" ref="I38" si="4">SUM(I29:I37)</f>
        <v>99.38</v>
      </c>
      <c r="J38" s="19">
        <f t="shared" ref="J38:L38" si="5">SUM(J29:J37)</f>
        <v>725.7</v>
      </c>
      <c r="K38" s="25"/>
      <c r="L38" s="19">
        <f t="shared" si="5"/>
        <v>69.02</v>
      </c>
    </row>
    <row r="39" spans="1:19" ht="14.4" x14ac:dyDescent="0.3">
      <c r="A39" s="13">
        <f>A29</f>
        <v>1</v>
      </c>
      <c r="B39" s="13">
        <f>B29</f>
        <v>2</v>
      </c>
      <c r="C39" s="10" t="s">
        <v>24</v>
      </c>
      <c r="D39" s="7" t="s">
        <v>25</v>
      </c>
      <c r="E39" s="57"/>
      <c r="F39" s="65"/>
      <c r="G39" s="65"/>
      <c r="H39" s="65"/>
      <c r="I39" s="65"/>
      <c r="J39" s="65"/>
      <c r="K39" s="41"/>
      <c r="L39" s="40"/>
      <c r="N39"/>
      <c r="O39"/>
      <c r="P39"/>
      <c r="Q39"/>
      <c r="R39"/>
      <c r="S39"/>
    </row>
    <row r="40" spans="1:19" ht="14.4" x14ac:dyDescent="0.3">
      <c r="A40" s="14"/>
      <c r="B40" s="15"/>
      <c r="C40" s="11"/>
      <c r="D40" s="7" t="s">
        <v>26</v>
      </c>
      <c r="E40" s="39"/>
      <c r="F40" s="40"/>
      <c r="G40" s="40"/>
      <c r="H40" s="40"/>
      <c r="I40" s="40"/>
      <c r="J40" s="40"/>
      <c r="K40" s="41"/>
      <c r="L40" s="40"/>
      <c r="N40"/>
      <c r="O40"/>
      <c r="P40"/>
      <c r="Q40"/>
      <c r="R40"/>
      <c r="S40"/>
    </row>
    <row r="41" spans="1:19" ht="14.4" x14ac:dyDescent="0.3">
      <c r="A41" s="14"/>
      <c r="B41" s="15"/>
      <c r="C41" s="11"/>
      <c r="D41" s="7" t="s">
        <v>27</v>
      </c>
      <c r="E41" s="68"/>
      <c r="F41" s="69"/>
      <c r="G41" s="69"/>
      <c r="H41" s="69"/>
      <c r="I41" s="69"/>
      <c r="J41" s="69"/>
      <c r="K41" s="71"/>
      <c r="L41" s="70"/>
      <c r="N41"/>
      <c r="O41"/>
      <c r="P41"/>
      <c r="Q41"/>
      <c r="R41"/>
      <c r="S41"/>
    </row>
    <row r="42" spans="1:19" ht="14.4" x14ac:dyDescent="0.3">
      <c r="A42" s="14"/>
      <c r="B42" s="15"/>
      <c r="C42" s="11"/>
      <c r="D42" s="7" t="s">
        <v>28</v>
      </c>
      <c r="E42" s="57"/>
      <c r="F42" s="65"/>
      <c r="G42" s="65"/>
      <c r="H42" s="65"/>
      <c r="I42" s="65"/>
      <c r="J42" s="65"/>
      <c r="K42" s="41"/>
      <c r="L42" s="40"/>
      <c r="N42"/>
      <c r="O42"/>
      <c r="P42"/>
      <c r="Q42"/>
      <c r="R42"/>
      <c r="S42"/>
    </row>
    <row r="43" spans="1:19" ht="14.4" x14ac:dyDescent="0.3">
      <c r="A43" s="14"/>
      <c r="B43" s="15"/>
      <c r="C43" s="11"/>
      <c r="D43" s="7" t="s">
        <v>22</v>
      </c>
      <c r="E43" s="49"/>
      <c r="F43" s="40"/>
      <c r="G43" s="40"/>
      <c r="H43" s="40"/>
      <c r="I43" s="40"/>
      <c r="J43" s="40"/>
      <c r="K43" s="41"/>
      <c r="L43" s="40"/>
      <c r="N43"/>
      <c r="O43"/>
      <c r="P43"/>
      <c r="Q43"/>
      <c r="R43"/>
      <c r="S43"/>
    </row>
    <row r="44" spans="1:19" ht="14.4" x14ac:dyDescent="0.3">
      <c r="A44" s="14"/>
      <c r="B44" s="15"/>
      <c r="C44" s="11"/>
      <c r="D44" s="7" t="s">
        <v>30</v>
      </c>
      <c r="E44" s="57"/>
      <c r="F44" s="65"/>
      <c r="G44" s="65"/>
      <c r="H44" s="65"/>
      <c r="I44" s="65"/>
      <c r="J44" s="65"/>
      <c r="K44" s="41"/>
      <c r="L44" s="40"/>
      <c r="N44"/>
      <c r="O44"/>
      <c r="P44"/>
      <c r="Q44"/>
      <c r="R44"/>
      <c r="S44"/>
    </row>
    <row r="45" spans="1:19" ht="14.4" x14ac:dyDescent="0.3">
      <c r="A45" s="14"/>
      <c r="B45" s="15"/>
      <c r="C45" s="11"/>
      <c r="D45" s="7" t="s">
        <v>31</v>
      </c>
      <c r="E45" s="57"/>
      <c r="F45" s="65"/>
      <c r="G45" s="65"/>
      <c r="H45" s="65"/>
      <c r="I45" s="65"/>
      <c r="J45" s="65"/>
      <c r="K45" s="41"/>
      <c r="L45" s="40"/>
      <c r="N45"/>
      <c r="O45"/>
      <c r="P45"/>
      <c r="Q45"/>
      <c r="R45"/>
      <c r="S45"/>
    </row>
    <row r="46" spans="1:19" ht="14.4" x14ac:dyDescent="0.3">
      <c r="A46" s="14"/>
      <c r="B46" s="15"/>
      <c r="C46" s="11"/>
      <c r="D46" s="6" t="s">
        <v>72</v>
      </c>
      <c r="E46" s="57"/>
      <c r="F46" s="65"/>
      <c r="G46" s="65"/>
      <c r="H46" s="65"/>
      <c r="I46" s="65"/>
      <c r="J46" s="65"/>
      <c r="K46" s="41"/>
      <c r="L46" s="40"/>
      <c r="N46"/>
      <c r="O46"/>
      <c r="P46"/>
      <c r="Q46"/>
      <c r="R46"/>
      <c r="S46"/>
    </row>
    <row r="47" spans="1:19" ht="14.4" x14ac:dyDescent="0.3">
      <c r="A47" s="14"/>
      <c r="B47" s="15"/>
      <c r="C47" s="11"/>
      <c r="D47" s="51" t="s">
        <v>23</v>
      </c>
      <c r="E47" s="39"/>
      <c r="F47" s="40"/>
      <c r="G47" s="40"/>
      <c r="H47" s="40"/>
      <c r="I47" s="40"/>
      <c r="J47" s="40"/>
      <c r="K47" s="41"/>
      <c r="L47" s="40"/>
    </row>
    <row r="48" spans="1:19" ht="14.4" x14ac:dyDescent="0.3">
      <c r="A48" s="16"/>
      <c r="B48" s="17"/>
      <c r="C48" s="8"/>
      <c r="D48" s="18" t="s">
        <v>32</v>
      </c>
      <c r="E48" s="9"/>
      <c r="F48" s="19">
        <f>SUM(F39:F47)</f>
        <v>0</v>
      </c>
      <c r="G48" s="19">
        <f t="shared" ref="G48" si="6">SUM(G39:G47)</f>
        <v>0</v>
      </c>
      <c r="H48" s="19">
        <f t="shared" ref="H48" si="7">SUM(H39:H47)</f>
        <v>0</v>
      </c>
      <c r="I48" s="19">
        <f t="shared" ref="I48" si="8">SUM(I39:I47)</f>
        <v>0</v>
      </c>
      <c r="J48" s="19">
        <f t="shared" ref="J48:L48" si="9">SUM(J39:J47)</f>
        <v>0</v>
      </c>
      <c r="K48" s="25"/>
      <c r="L48" s="19">
        <f t="shared" si="9"/>
        <v>0</v>
      </c>
    </row>
    <row r="49" spans="1:19" ht="15.75" customHeight="1" thickBot="1" x14ac:dyDescent="0.3">
      <c r="A49" s="33">
        <f>A29</f>
        <v>1</v>
      </c>
      <c r="B49" s="33">
        <f>B29</f>
        <v>2</v>
      </c>
      <c r="C49" s="90" t="s">
        <v>4</v>
      </c>
      <c r="D49" s="91"/>
      <c r="E49" s="31"/>
      <c r="F49" s="32">
        <f>F38+F48</f>
        <v>690</v>
      </c>
      <c r="G49" s="32">
        <f t="shared" ref="G49" si="10">G38+G48</f>
        <v>26.700000000000003</v>
      </c>
      <c r="H49" s="32">
        <f t="shared" ref="H49" si="11">H38+H48</f>
        <v>20.399999999999999</v>
      </c>
      <c r="I49" s="32">
        <f t="shared" ref="I49" si="12">I38+I48</f>
        <v>99.38</v>
      </c>
      <c r="J49" s="32">
        <f t="shared" ref="J49:L49" si="13">J38+J48</f>
        <v>725.7</v>
      </c>
      <c r="K49" s="32"/>
      <c r="L49" s="32">
        <f t="shared" si="13"/>
        <v>69.02</v>
      </c>
    </row>
    <row r="50" spans="1:19" ht="15.75" customHeight="1" thickBot="1" x14ac:dyDescent="0.35">
      <c r="A50" s="81"/>
      <c r="B50" s="81"/>
      <c r="C50" s="82"/>
      <c r="D50" s="7" t="s">
        <v>25</v>
      </c>
      <c r="E50" s="39" t="s">
        <v>78</v>
      </c>
      <c r="F50" s="40">
        <v>60</v>
      </c>
      <c r="G50" s="40">
        <v>1</v>
      </c>
      <c r="H50" s="40">
        <v>7.3</v>
      </c>
      <c r="I50" s="40">
        <v>0.1</v>
      </c>
      <c r="J50" s="40">
        <v>66.099999999999994</v>
      </c>
      <c r="K50" s="41" t="s">
        <v>79</v>
      </c>
      <c r="L50" s="40">
        <v>8</v>
      </c>
    </row>
    <row r="51" spans="1:19" ht="15" thickBot="1" x14ac:dyDescent="0.35">
      <c r="A51" s="20">
        <v>1</v>
      </c>
      <c r="B51" s="21">
        <v>3</v>
      </c>
      <c r="C51" s="22" t="s">
        <v>20</v>
      </c>
      <c r="D51" s="5" t="s">
        <v>21</v>
      </c>
      <c r="E51" s="57" t="s">
        <v>76</v>
      </c>
      <c r="F51" s="65">
        <v>200</v>
      </c>
      <c r="G51" s="65">
        <v>4.3</v>
      </c>
      <c r="H51" s="65">
        <v>3.5</v>
      </c>
      <c r="I51" s="65">
        <v>7.5</v>
      </c>
      <c r="J51" s="65">
        <v>78.3</v>
      </c>
      <c r="K51" s="41" t="s">
        <v>81</v>
      </c>
      <c r="L51" s="40">
        <v>15</v>
      </c>
    </row>
    <row r="52" spans="1:19" ht="14.4" x14ac:dyDescent="0.3">
      <c r="A52" s="23"/>
      <c r="B52" s="15"/>
      <c r="C52" s="11"/>
      <c r="D52" s="5" t="s">
        <v>21</v>
      </c>
      <c r="E52" s="68" t="s">
        <v>77</v>
      </c>
      <c r="F52" s="69">
        <v>90</v>
      </c>
      <c r="G52" s="69">
        <v>10.9</v>
      </c>
      <c r="H52" s="69">
        <v>9.6999999999999993</v>
      </c>
      <c r="I52" s="69">
        <v>5.4</v>
      </c>
      <c r="J52" s="69">
        <v>152.9</v>
      </c>
      <c r="K52" s="71" t="s">
        <v>82</v>
      </c>
      <c r="L52" s="70">
        <v>23.02</v>
      </c>
    </row>
    <row r="53" spans="1:19" ht="14.4" x14ac:dyDescent="0.3">
      <c r="A53" s="23"/>
      <c r="B53" s="15"/>
      <c r="C53" s="11"/>
      <c r="D53" s="7" t="s">
        <v>22</v>
      </c>
      <c r="E53" s="56" t="s">
        <v>63</v>
      </c>
      <c r="F53" s="58">
        <v>200</v>
      </c>
      <c r="G53" s="58">
        <v>0.2</v>
      </c>
      <c r="H53" s="58">
        <v>0.1</v>
      </c>
      <c r="I53" s="58">
        <v>6.6</v>
      </c>
      <c r="J53" s="58">
        <v>27.9</v>
      </c>
      <c r="K53" s="41" t="s">
        <v>66</v>
      </c>
      <c r="L53" s="40">
        <v>6</v>
      </c>
    </row>
    <row r="54" spans="1:19" ht="14.4" x14ac:dyDescent="0.3">
      <c r="A54" s="23"/>
      <c r="B54" s="15"/>
      <c r="C54" s="11"/>
      <c r="D54" s="7" t="s">
        <v>30</v>
      </c>
      <c r="E54" s="57" t="s">
        <v>57</v>
      </c>
      <c r="F54" s="65">
        <v>60</v>
      </c>
      <c r="G54" s="65">
        <v>4.5999999999999996</v>
      </c>
      <c r="H54" s="65">
        <v>0.5</v>
      </c>
      <c r="I54" s="65">
        <v>29.5</v>
      </c>
      <c r="J54" s="65">
        <v>140.6</v>
      </c>
      <c r="K54" s="41" t="s">
        <v>124</v>
      </c>
      <c r="L54" s="40">
        <v>3</v>
      </c>
    </row>
    <row r="55" spans="1:19" ht="14.4" x14ac:dyDescent="0.3">
      <c r="A55" s="23"/>
      <c r="B55" s="15"/>
      <c r="C55" s="11"/>
      <c r="D55" s="7" t="s">
        <v>31</v>
      </c>
      <c r="E55" s="57" t="s">
        <v>58</v>
      </c>
      <c r="F55" s="65">
        <v>50</v>
      </c>
      <c r="G55" s="65">
        <v>3.3</v>
      </c>
      <c r="H55" s="65">
        <v>0.6</v>
      </c>
      <c r="I55" s="65">
        <v>16.7</v>
      </c>
      <c r="J55" s="65">
        <v>85.4</v>
      </c>
      <c r="K55" s="41" t="s">
        <v>124</v>
      </c>
      <c r="L55" s="40">
        <v>3</v>
      </c>
    </row>
    <row r="56" spans="1:19" ht="14.4" x14ac:dyDescent="0.3">
      <c r="A56" s="23"/>
      <c r="B56" s="15"/>
      <c r="C56" s="11"/>
      <c r="D56" s="7" t="s">
        <v>23</v>
      </c>
      <c r="E56" s="39" t="s">
        <v>50</v>
      </c>
      <c r="F56" s="65">
        <v>100</v>
      </c>
      <c r="G56" s="65">
        <v>1.5</v>
      </c>
      <c r="H56" s="65">
        <v>0.5</v>
      </c>
      <c r="I56" s="65">
        <v>21</v>
      </c>
      <c r="J56" s="65">
        <v>94.5</v>
      </c>
      <c r="K56" s="41" t="s">
        <v>124</v>
      </c>
      <c r="L56" s="40">
        <v>14</v>
      </c>
    </row>
    <row r="57" spans="1:19" ht="14.4" x14ac:dyDescent="0.3">
      <c r="A57" s="23"/>
      <c r="B57" s="15"/>
      <c r="C57" s="11"/>
      <c r="D57" s="6" t="s">
        <v>59</v>
      </c>
      <c r="E57" s="39" t="s">
        <v>80</v>
      </c>
      <c r="F57" s="40">
        <v>20</v>
      </c>
      <c r="G57" s="40">
        <v>1.5</v>
      </c>
      <c r="H57" s="40">
        <v>2</v>
      </c>
      <c r="I57" s="40">
        <v>14.9</v>
      </c>
      <c r="J57" s="40">
        <v>83.2</v>
      </c>
      <c r="K57" s="41" t="s">
        <v>124</v>
      </c>
      <c r="L57" s="40">
        <v>7</v>
      </c>
    </row>
    <row r="58" spans="1:19" ht="14.4" x14ac:dyDescent="0.3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9" ht="14.4" x14ac:dyDescent="0.3">
      <c r="A59" s="24"/>
      <c r="B59" s="17"/>
      <c r="C59" s="8"/>
      <c r="D59" s="18" t="s">
        <v>32</v>
      </c>
      <c r="E59" s="9"/>
      <c r="F59" s="19">
        <f>SUM(F51:F58)</f>
        <v>720</v>
      </c>
      <c r="G59" s="19">
        <f t="shared" ref="G59" si="14">SUM(G51:G58)</f>
        <v>26.3</v>
      </c>
      <c r="H59" s="19">
        <f t="shared" ref="H59" si="15">SUM(H51:H58)</f>
        <v>16.899999999999999</v>
      </c>
      <c r="I59" s="19">
        <f t="shared" ref="I59" si="16">SUM(I51:I58)</f>
        <v>101.60000000000001</v>
      </c>
      <c r="J59" s="19">
        <f t="shared" ref="J59:L59" si="17">SUM(J51:J58)</f>
        <v>662.8</v>
      </c>
      <c r="K59" s="25"/>
      <c r="L59" s="19">
        <f t="shared" si="17"/>
        <v>71.02</v>
      </c>
    </row>
    <row r="60" spans="1:19" ht="14.4" x14ac:dyDescent="0.3">
      <c r="A60" s="26">
        <f>A51</f>
        <v>1</v>
      </c>
      <c r="B60" s="13">
        <f>B51</f>
        <v>3</v>
      </c>
      <c r="C60" s="10" t="s">
        <v>24</v>
      </c>
      <c r="D60" s="7" t="s">
        <v>25</v>
      </c>
      <c r="E60" s="39"/>
      <c r="F60" s="40"/>
      <c r="G60" s="40"/>
      <c r="H60" s="40"/>
      <c r="I60" s="40"/>
      <c r="J60" s="40"/>
      <c r="K60" s="41"/>
      <c r="L60" s="40"/>
    </row>
    <row r="61" spans="1:19" ht="14.4" x14ac:dyDescent="0.3">
      <c r="A61" s="23"/>
      <c r="B61" s="15"/>
      <c r="C61" s="11"/>
      <c r="D61" s="7" t="s">
        <v>26</v>
      </c>
      <c r="E61" s="57"/>
      <c r="F61" s="65"/>
      <c r="G61" s="65"/>
      <c r="H61" s="65"/>
      <c r="I61" s="65"/>
      <c r="J61" s="65"/>
      <c r="K61" s="41"/>
      <c r="L61" s="40"/>
      <c r="N61"/>
      <c r="O61"/>
      <c r="P61"/>
      <c r="Q61"/>
      <c r="R61"/>
      <c r="S61"/>
    </row>
    <row r="62" spans="1:19" ht="14.4" x14ac:dyDescent="0.3">
      <c r="A62" s="23"/>
      <c r="B62" s="15"/>
      <c r="C62" s="11"/>
      <c r="D62" s="7" t="s">
        <v>27</v>
      </c>
      <c r="E62" s="68"/>
      <c r="F62" s="69"/>
      <c r="G62" s="69"/>
      <c r="H62" s="69"/>
      <c r="I62" s="69"/>
      <c r="J62" s="69"/>
      <c r="K62" s="71"/>
      <c r="L62" s="70"/>
      <c r="N62"/>
      <c r="O62"/>
      <c r="P62"/>
      <c r="Q62"/>
      <c r="R62"/>
      <c r="S62"/>
    </row>
    <row r="63" spans="1:19" ht="14.4" x14ac:dyDescent="0.3">
      <c r="A63" s="23"/>
      <c r="B63" s="15"/>
      <c r="C63" s="11"/>
      <c r="D63" s="7" t="s">
        <v>28</v>
      </c>
      <c r="E63" s="39"/>
      <c r="F63" s="40"/>
      <c r="G63" s="40"/>
      <c r="H63" s="40"/>
      <c r="I63" s="40"/>
      <c r="J63" s="40"/>
      <c r="K63" s="41"/>
      <c r="L63" s="40"/>
      <c r="N63"/>
      <c r="O63"/>
      <c r="P63"/>
      <c r="Q63"/>
      <c r="R63"/>
      <c r="S63"/>
    </row>
    <row r="64" spans="1:19" ht="14.4" x14ac:dyDescent="0.3">
      <c r="A64" s="23"/>
      <c r="B64" s="15"/>
      <c r="C64" s="11"/>
      <c r="D64" s="7" t="s">
        <v>22</v>
      </c>
      <c r="E64" s="56"/>
      <c r="F64" s="58"/>
      <c r="G64" s="58"/>
      <c r="H64" s="58"/>
      <c r="I64" s="58"/>
      <c r="J64" s="58"/>
      <c r="K64" s="41"/>
      <c r="L64" s="40"/>
      <c r="N64"/>
      <c r="O64"/>
      <c r="P64"/>
      <c r="Q64"/>
      <c r="R64"/>
      <c r="S64"/>
    </row>
    <row r="65" spans="1:19" ht="14.4" x14ac:dyDescent="0.3">
      <c r="A65" s="23"/>
      <c r="B65" s="15"/>
      <c r="C65" s="11"/>
      <c r="D65" s="7" t="s">
        <v>30</v>
      </c>
      <c r="E65" s="57"/>
      <c r="F65" s="65"/>
      <c r="G65" s="65"/>
      <c r="H65" s="65"/>
      <c r="I65" s="65"/>
      <c r="J65" s="65"/>
      <c r="K65" s="41"/>
      <c r="L65" s="40"/>
      <c r="N65"/>
      <c r="O65"/>
      <c r="P65"/>
      <c r="Q65"/>
      <c r="R65"/>
      <c r="S65"/>
    </row>
    <row r="66" spans="1:19" ht="14.4" x14ac:dyDescent="0.3">
      <c r="A66" s="23"/>
      <c r="B66" s="15"/>
      <c r="C66" s="11"/>
      <c r="D66" s="7" t="s">
        <v>31</v>
      </c>
      <c r="E66" s="57"/>
      <c r="F66" s="65"/>
      <c r="G66" s="65"/>
      <c r="H66" s="65"/>
      <c r="I66" s="65"/>
      <c r="J66" s="65"/>
      <c r="K66" s="41"/>
      <c r="L66" s="40"/>
      <c r="N66"/>
      <c r="O66"/>
      <c r="P66"/>
      <c r="Q66"/>
      <c r="R66"/>
      <c r="S66"/>
    </row>
    <row r="67" spans="1:19" ht="14.4" x14ac:dyDescent="0.3">
      <c r="A67" s="23"/>
      <c r="B67" s="15"/>
      <c r="C67" s="11"/>
      <c r="D67" s="51" t="s">
        <v>23</v>
      </c>
      <c r="E67" s="39"/>
      <c r="F67" s="65"/>
      <c r="G67" s="65"/>
      <c r="H67" s="65"/>
      <c r="I67" s="65"/>
      <c r="J67" s="65"/>
      <c r="K67" s="41"/>
      <c r="L67" s="40"/>
      <c r="N67"/>
      <c r="O67"/>
      <c r="P67"/>
      <c r="Q67"/>
      <c r="R67"/>
      <c r="S67"/>
    </row>
    <row r="68" spans="1:19" ht="14.4" x14ac:dyDescent="0.3">
      <c r="A68" s="23"/>
      <c r="B68" s="15"/>
      <c r="C68" s="11"/>
      <c r="D68" s="6" t="s">
        <v>59</v>
      </c>
      <c r="E68" s="39"/>
      <c r="F68" s="40"/>
      <c r="G68" s="40"/>
      <c r="H68" s="40"/>
      <c r="I68" s="40"/>
      <c r="J68" s="40"/>
      <c r="K68" s="41"/>
      <c r="L68" s="40"/>
      <c r="N68"/>
      <c r="O68"/>
      <c r="P68"/>
      <c r="Q68"/>
      <c r="R68"/>
      <c r="S68"/>
    </row>
    <row r="69" spans="1:19" ht="14.4" x14ac:dyDescent="0.3">
      <c r="A69" s="24"/>
      <c r="B69" s="17"/>
      <c r="C69" s="8"/>
      <c r="D69" s="18" t="s">
        <v>32</v>
      </c>
      <c r="E69" s="9"/>
      <c r="F69" s="19">
        <f>SUM(F60:F68)</f>
        <v>0</v>
      </c>
      <c r="G69" s="19">
        <f t="shared" ref="G69" si="18">SUM(G60:G68)</f>
        <v>0</v>
      </c>
      <c r="H69" s="19">
        <f t="shared" ref="H69" si="19">SUM(H60:H68)</f>
        <v>0</v>
      </c>
      <c r="I69" s="19">
        <f t="shared" ref="I69" si="20">SUM(I60:I68)</f>
        <v>0</v>
      </c>
      <c r="J69" s="19">
        <f t="shared" ref="J69:L69" si="21">SUM(J60:J68)</f>
        <v>0</v>
      </c>
      <c r="K69" s="25"/>
      <c r="L69" s="19">
        <f t="shared" si="21"/>
        <v>0</v>
      </c>
    </row>
    <row r="70" spans="1:19" ht="15.75" customHeight="1" thickBot="1" x14ac:dyDescent="0.3">
      <c r="A70" s="29">
        <f>A51</f>
        <v>1</v>
      </c>
      <c r="B70" s="30">
        <f>B51</f>
        <v>3</v>
      </c>
      <c r="C70" s="90" t="s">
        <v>4</v>
      </c>
      <c r="D70" s="91"/>
      <c r="E70" s="31"/>
      <c r="F70" s="32">
        <f>F59+F69</f>
        <v>720</v>
      </c>
      <c r="G70" s="32">
        <f t="shared" ref="G70" si="22">G59+G69</f>
        <v>26.3</v>
      </c>
      <c r="H70" s="32">
        <f t="shared" ref="H70" si="23">H59+H69</f>
        <v>16.899999999999999</v>
      </c>
      <c r="I70" s="32">
        <f t="shared" ref="I70" si="24">I59+I69</f>
        <v>101.60000000000001</v>
      </c>
      <c r="J70" s="32">
        <f t="shared" ref="J70:L70" si="25">J59+J69</f>
        <v>662.8</v>
      </c>
      <c r="K70" s="32"/>
      <c r="L70" s="32">
        <f t="shared" si="25"/>
        <v>71.02</v>
      </c>
    </row>
    <row r="71" spans="1:19" ht="15.75" customHeight="1" thickBot="1" x14ac:dyDescent="0.35">
      <c r="A71" s="86"/>
      <c r="B71" s="81"/>
      <c r="C71" s="82"/>
      <c r="D71" s="7" t="s">
        <v>25</v>
      </c>
      <c r="E71" s="57" t="s">
        <v>83</v>
      </c>
      <c r="F71" s="65">
        <v>60</v>
      </c>
      <c r="G71" s="65">
        <v>7</v>
      </c>
      <c r="H71" s="65">
        <v>8.9</v>
      </c>
      <c r="I71" s="65">
        <v>0</v>
      </c>
      <c r="J71" s="65">
        <v>107.5</v>
      </c>
      <c r="K71" s="41" t="s">
        <v>89</v>
      </c>
      <c r="L71" s="40">
        <v>11</v>
      </c>
    </row>
    <row r="72" spans="1:19" ht="15" thickBot="1" x14ac:dyDescent="0.35">
      <c r="A72" s="20">
        <v>1</v>
      </c>
      <c r="B72" s="21">
        <v>4</v>
      </c>
      <c r="C72" s="22" t="s">
        <v>20</v>
      </c>
      <c r="D72" s="5" t="s">
        <v>21</v>
      </c>
      <c r="E72" s="68" t="s">
        <v>85</v>
      </c>
      <c r="F72" s="69">
        <v>90</v>
      </c>
      <c r="G72" s="69">
        <v>13</v>
      </c>
      <c r="H72" s="69">
        <v>13.2</v>
      </c>
      <c r="I72" s="69">
        <v>7.3</v>
      </c>
      <c r="J72" s="69">
        <v>199.7</v>
      </c>
      <c r="K72" s="71" t="s">
        <v>91</v>
      </c>
      <c r="L72" s="70">
        <v>27.74</v>
      </c>
    </row>
    <row r="73" spans="1:19" ht="14.4" x14ac:dyDescent="0.3">
      <c r="A73" s="23"/>
      <c r="B73" s="15"/>
      <c r="C73" s="11"/>
      <c r="D73" s="5" t="s">
        <v>21</v>
      </c>
      <c r="E73" s="57" t="s">
        <v>84</v>
      </c>
      <c r="F73" s="65">
        <v>250</v>
      </c>
      <c r="G73" s="65">
        <v>6</v>
      </c>
      <c r="H73" s="65">
        <v>7.5</v>
      </c>
      <c r="I73" s="65">
        <v>24.3</v>
      </c>
      <c r="J73" s="65">
        <v>189.2</v>
      </c>
      <c r="K73" s="41" t="s">
        <v>90</v>
      </c>
      <c r="L73" s="40">
        <v>6.28</v>
      </c>
    </row>
    <row r="74" spans="1:19" ht="14.4" x14ac:dyDescent="0.3">
      <c r="A74" s="23"/>
      <c r="B74" s="15"/>
      <c r="C74" s="11"/>
      <c r="D74" s="7" t="s">
        <v>22</v>
      </c>
      <c r="E74" s="57" t="s">
        <v>87</v>
      </c>
      <c r="F74" s="65">
        <v>200</v>
      </c>
      <c r="G74" s="65">
        <v>0.2</v>
      </c>
      <c r="H74" s="65">
        <v>0.1</v>
      </c>
      <c r="I74" s="65">
        <v>12.2</v>
      </c>
      <c r="J74" s="65">
        <v>50.6</v>
      </c>
      <c r="K74" s="41" t="s">
        <v>92</v>
      </c>
      <c r="L74" s="40">
        <v>8</v>
      </c>
    </row>
    <row r="75" spans="1:19" ht="14.4" x14ac:dyDescent="0.3">
      <c r="A75" s="23"/>
      <c r="B75" s="15"/>
      <c r="C75" s="11"/>
      <c r="D75" s="7" t="s">
        <v>30</v>
      </c>
      <c r="E75" s="57" t="s">
        <v>57</v>
      </c>
      <c r="F75" s="65">
        <v>60</v>
      </c>
      <c r="G75" s="65">
        <v>4.5999999999999996</v>
      </c>
      <c r="H75" s="65">
        <v>0.5</v>
      </c>
      <c r="I75" s="65">
        <v>29.5</v>
      </c>
      <c r="J75" s="65">
        <v>140.6</v>
      </c>
      <c r="K75" s="41" t="s">
        <v>124</v>
      </c>
      <c r="L75" s="40">
        <v>3</v>
      </c>
    </row>
    <row r="76" spans="1:19" ht="14.4" x14ac:dyDescent="0.3">
      <c r="A76" s="23"/>
      <c r="B76" s="15"/>
      <c r="C76" s="11"/>
      <c r="D76" s="7" t="s">
        <v>31</v>
      </c>
      <c r="E76" s="57" t="s">
        <v>58</v>
      </c>
      <c r="F76" s="65">
        <v>50</v>
      </c>
      <c r="G76" s="65">
        <v>3.3</v>
      </c>
      <c r="H76" s="65">
        <v>0.6</v>
      </c>
      <c r="I76" s="65">
        <v>16.7</v>
      </c>
      <c r="J76" s="65">
        <v>85.4</v>
      </c>
      <c r="K76" s="41" t="s">
        <v>124</v>
      </c>
      <c r="L76" s="40">
        <v>3</v>
      </c>
    </row>
    <row r="77" spans="1:19" ht="14.4" x14ac:dyDescent="0.3">
      <c r="A77" s="23"/>
      <c r="B77" s="15"/>
      <c r="C77" s="11"/>
      <c r="D77" s="7" t="s">
        <v>23</v>
      </c>
      <c r="E77" s="57" t="s">
        <v>88</v>
      </c>
      <c r="F77" s="65">
        <v>100</v>
      </c>
      <c r="G77" s="65">
        <v>0.9</v>
      </c>
      <c r="H77" s="65">
        <v>0.2</v>
      </c>
      <c r="I77" s="65">
        <v>8.1</v>
      </c>
      <c r="J77" s="65">
        <v>37.799999999999997</v>
      </c>
      <c r="K77" s="41" t="s">
        <v>124</v>
      </c>
      <c r="L77" s="40">
        <v>14</v>
      </c>
    </row>
    <row r="78" spans="1:19" ht="14.4" x14ac:dyDescent="0.3">
      <c r="A78" s="23"/>
      <c r="B78" s="15"/>
      <c r="C78" s="11"/>
      <c r="D78" s="6" t="s">
        <v>72</v>
      </c>
      <c r="E78" s="57" t="s">
        <v>86</v>
      </c>
      <c r="F78" s="65">
        <v>50</v>
      </c>
      <c r="G78" s="65">
        <v>1.6</v>
      </c>
      <c r="H78" s="65">
        <v>1.2</v>
      </c>
      <c r="I78" s="65">
        <v>4.5</v>
      </c>
      <c r="J78" s="65">
        <v>35.299999999999997</v>
      </c>
      <c r="K78" s="41" t="s">
        <v>93</v>
      </c>
      <c r="L78" s="40">
        <v>6</v>
      </c>
    </row>
    <row r="79" spans="1:19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9" ht="14.4" x14ac:dyDescent="0.3">
      <c r="A80" s="24"/>
      <c r="B80" s="17"/>
      <c r="C80" s="8"/>
      <c r="D80" s="18" t="s">
        <v>32</v>
      </c>
      <c r="E80" s="9"/>
      <c r="F80" s="19">
        <f>SUM(F72:F79)</f>
        <v>800</v>
      </c>
      <c r="G80" s="19">
        <f t="shared" ref="G80" si="26">SUM(G72:G79)</f>
        <v>29.599999999999998</v>
      </c>
      <c r="H80" s="19">
        <f t="shared" ref="H80" si="27">SUM(H72:H79)</f>
        <v>23.3</v>
      </c>
      <c r="I80" s="19">
        <f t="shared" ref="I80" si="28">SUM(I72:I79)</f>
        <v>102.6</v>
      </c>
      <c r="J80" s="19">
        <f t="shared" ref="J80:L80" si="29">SUM(J72:J79)</f>
        <v>738.59999999999991</v>
      </c>
      <c r="K80" s="25"/>
      <c r="L80" s="19">
        <f t="shared" si="29"/>
        <v>68.02</v>
      </c>
    </row>
    <row r="81" spans="1:12" ht="14.4" x14ac:dyDescent="0.3">
      <c r="A81" s="26">
        <f>A72</f>
        <v>1</v>
      </c>
      <c r="B81" s="13">
        <f>B72</f>
        <v>4</v>
      </c>
      <c r="C81" s="10" t="s">
        <v>24</v>
      </c>
      <c r="D81" s="7" t="s">
        <v>25</v>
      </c>
      <c r="E81" s="57"/>
      <c r="F81" s="65"/>
      <c r="G81" s="65"/>
      <c r="H81" s="65"/>
      <c r="I81" s="65"/>
      <c r="J81" s="65"/>
      <c r="K81" s="41"/>
      <c r="L81" s="40"/>
    </row>
    <row r="82" spans="1:12" ht="14.4" x14ac:dyDescent="0.3">
      <c r="A82" s="23"/>
      <c r="B82" s="15"/>
      <c r="C82" s="11"/>
      <c r="D82" s="7" t="s">
        <v>26</v>
      </c>
      <c r="E82" s="59"/>
      <c r="F82" s="66"/>
      <c r="G82" s="66"/>
      <c r="H82" s="66"/>
      <c r="I82" s="66"/>
      <c r="J82" s="66"/>
      <c r="K82" s="50"/>
      <c r="L82" s="40"/>
    </row>
    <row r="83" spans="1:12" ht="14.4" x14ac:dyDescent="0.3">
      <c r="A83" s="23"/>
      <c r="B83" s="15"/>
      <c r="C83" s="11"/>
      <c r="D83" s="7" t="s">
        <v>27</v>
      </c>
      <c r="E83" s="68"/>
      <c r="F83" s="69"/>
      <c r="G83" s="69"/>
      <c r="H83" s="69"/>
      <c r="I83" s="69"/>
      <c r="J83" s="69"/>
      <c r="K83" s="71"/>
      <c r="L83" s="70"/>
    </row>
    <row r="84" spans="1:12" ht="14.4" x14ac:dyDescent="0.3">
      <c r="A84" s="23"/>
      <c r="B84" s="15"/>
      <c r="C84" s="11"/>
      <c r="D84" s="7" t="s">
        <v>28</v>
      </c>
      <c r="E84" s="57"/>
      <c r="F84" s="65"/>
      <c r="G84" s="65"/>
      <c r="H84" s="65"/>
      <c r="I84" s="65"/>
      <c r="J84" s="65"/>
      <c r="K84" s="41"/>
      <c r="L84" s="40"/>
    </row>
    <row r="85" spans="1:12" ht="14.4" x14ac:dyDescent="0.3">
      <c r="A85" s="23"/>
      <c r="B85" s="15"/>
      <c r="C85" s="11"/>
      <c r="D85" s="7" t="s">
        <v>22</v>
      </c>
      <c r="E85" s="57"/>
      <c r="F85" s="65"/>
      <c r="G85" s="65"/>
      <c r="H85" s="65"/>
      <c r="I85" s="65"/>
      <c r="J85" s="65"/>
      <c r="K85" s="41"/>
      <c r="L85" s="40"/>
    </row>
    <row r="86" spans="1:12" ht="14.4" x14ac:dyDescent="0.3">
      <c r="A86" s="23"/>
      <c r="B86" s="15"/>
      <c r="C86" s="11"/>
      <c r="D86" s="7" t="s">
        <v>30</v>
      </c>
      <c r="E86" s="57"/>
      <c r="F86" s="65"/>
      <c r="G86" s="65"/>
      <c r="H86" s="65"/>
      <c r="I86" s="65"/>
      <c r="J86" s="65"/>
      <c r="K86" s="41"/>
      <c r="L86" s="40"/>
    </row>
    <row r="87" spans="1:12" ht="14.4" x14ac:dyDescent="0.3">
      <c r="A87" s="23"/>
      <c r="B87" s="15"/>
      <c r="C87" s="11"/>
      <c r="D87" s="7" t="s">
        <v>31</v>
      </c>
      <c r="E87" s="57"/>
      <c r="F87" s="65"/>
      <c r="G87" s="65"/>
      <c r="H87" s="65"/>
      <c r="I87" s="65"/>
      <c r="J87" s="65"/>
      <c r="K87" s="41"/>
      <c r="L87" s="40"/>
    </row>
    <row r="88" spans="1:12" ht="14.4" x14ac:dyDescent="0.3">
      <c r="A88" s="23"/>
      <c r="B88" s="15"/>
      <c r="C88" s="11"/>
      <c r="D88" s="51" t="s">
        <v>23</v>
      </c>
      <c r="E88" s="57"/>
      <c r="F88" s="65"/>
      <c r="G88" s="65"/>
      <c r="H88" s="65"/>
      <c r="I88" s="65"/>
      <c r="J88" s="65"/>
      <c r="K88" s="41"/>
      <c r="L88" s="40"/>
    </row>
    <row r="89" spans="1:12" ht="14.4" x14ac:dyDescent="0.3">
      <c r="A89" s="23"/>
      <c r="B89" s="15"/>
      <c r="C89" s="11"/>
      <c r="D89" s="6" t="s">
        <v>72</v>
      </c>
      <c r="E89" s="57"/>
      <c r="F89" s="65"/>
      <c r="G89" s="65"/>
      <c r="H89" s="65"/>
      <c r="I89" s="65"/>
      <c r="J89" s="65"/>
      <c r="K89" s="41"/>
      <c r="L89" s="40"/>
    </row>
    <row r="90" spans="1:12" ht="14.4" x14ac:dyDescent="0.3">
      <c r="A90" s="24"/>
      <c r="B90" s="17"/>
      <c r="C90" s="8"/>
      <c r="D90" s="18" t="s">
        <v>94</v>
      </c>
      <c r="E90" s="9"/>
      <c r="F90" s="19">
        <f>SUM(F81,F82,F83,F84,F85,F86,F87,F88,F89)</f>
        <v>0</v>
      </c>
      <c r="G90" s="19">
        <f t="shared" ref="G90:L90" si="30">SUM(G81,G82,G83,G84,G85,G86,G87,G88,G89)</f>
        <v>0</v>
      </c>
      <c r="H90" s="19">
        <f t="shared" si="30"/>
        <v>0</v>
      </c>
      <c r="I90" s="19">
        <f t="shared" si="30"/>
        <v>0</v>
      </c>
      <c r="J90" s="19">
        <f t="shared" si="30"/>
        <v>0</v>
      </c>
      <c r="K90" s="19"/>
      <c r="L90" s="19">
        <f t="shared" si="30"/>
        <v>0</v>
      </c>
    </row>
    <row r="91" spans="1:12" ht="15.75" customHeight="1" thickBot="1" x14ac:dyDescent="0.3">
      <c r="A91" s="29">
        <f>A72</f>
        <v>1</v>
      </c>
      <c r="B91" s="30">
        <f>B72</f>
        <v>4</v>
      </c>
      <c r="C91" s="90" t="s">
        <v>4</v>
      </c>
      <c r="D91" s="91"/>
      <c r="E91" s="31"/>
      <c r="F91" s="32">
        <f>F80+F90</f>
        <v>800</v>
      </c>
      <c r="G91" s="32">
        <f t="shared" ref="G91" si="31">G80+G90</f>
        <v>29.599999999999998</v>
      </c>
      <c r="H91" s="32">
        <f t="shared" ref="H91" si="32">H80+H90</f>
        <v>23.3</v>
      </c>
      <c r="I91" s="32">
        <f t="shared" ref="I91" si="33">I80+I90</f>
        <v>102.6</v>
      </c>
      <c r="J91" s="32">
        <f t="shared" ref="J91:L91" si="34">J80+J90</f>
        <v>738.59999999999991</v>
      </c>
      <c r="K91" s="32"/>
      <c r="L91" s="32">
        <f t="shared" si="34"/>
        <v>68.02</v>
      </c>
    </row>
    <row r="92" spans="1:12" ht="15.75" customHeight="1" thickBot="1" x14ac:dyDescent="0.35">
      <c r="A92" s="86"/>
      <c r="B92" s="81"/>
      <c r="C92" s="82"/>
      <c r="D92" s="7" t="s">
        <v>25</v>
      </c>
      <c r="E92" s="57" t="s">
        <v>95</v>
      </c>
      <c r="F92" s="65">
        <v>100</v>
      </c>
      <c r="G92" s="65">
        <v>1.8</v>
      </c>
      <c r="H92" s="65">
        <v>5.4</v>
      </c>
      <c r="I92" s="65">
        <v>16.600000000000001</v>
      </c>
      <c r="J92" s="65">
        <v>122.3</v>
      </c>
      <c r="K92" s="41" t="s">
        <v>120</v>
      </c>
      <c r="L92" s="40">
        <v>12</v>
      </c>
    </row>
    <row r="93" spans="1:12" ht="14.4" x14ac:dyDescent="0.3">
      <c r="A93" s="20">
        <v>1</v>
      </c>
      <c r="B93" s="21">
        <v>5</v>
      </c>
      <c r="C93" s="22" t="s">
        <v>20</v>
      </c>
      <c r="D93" s="5" t="s">
        <v>21</v>
      </c>
      <c r="E93" s="68" t="s">
        <v>96</v>
      </c>
      <c r="F93" s="69">
        <v>210</v>
      </c>
      <c r="G93" s="69">
        <v>16.100000000000001</v>
      </c>
      <c r="H93" s="69">
        <v>15.5</v>
      </c>
      <c r="I93" s="69">
        <v>40.5</v>
      </c>
      <c r="J93" s="69">
        <v>365.7</v>
      </c>
      <c r="K93" s="70" t="s">
        <v>121</v>
      </c>
      <c r="L93" s="70">
        <v>33.020000000000003</v>
      </c>
    </row>
    <row r="94" spans="1:12" ht="14.4" x14ac:dyDescent="0.3">
      <c r="A94" s="23"/>
      <c r="B94" s="15"/>
      <c r="C94" s="11"/>
      <c r="D94" s="7" t="s">
        <v>22</v>
      </c>
      <c r="E94" s="57" t="s">
        <v>97</v>
      </c>
      <c r="F94" s="65">
        <v>200</v>
      </c>
      <c r="G94" s="65">
        <v>0.5</v>
      </c>
      <c r="H94" s="65">
        <v>0</v>
      </c>
      <c r="I94" s="65">
        <v>19.8</v>
      </c>
      <c r="J94" s="65">
        <v>81</v>
      </c>
      <c r="K94" s="41" t="s">
        <v>112</v>
      </c>
      <c r="L94" s="40">
        <v>7</v>
      </c>
    </row>
    <row r="95" spans="1:12" ht="14.4" x14ac:dyDescent="0.3">
      <c r="A95" s="23"/>
      <c r="B95" s="15"/>
      <c r="C95" s="11"/>
      <c r="D95" s="7" t="s">
        <v>30</v>
      </c>
      <c r="E95" s="57" t="s">
        <v>57</v>
      </c>
      <c r="F95" s="65">
        <v>30</v>
      </c>
      <c r="G95" s="65">
        <v>2.2999999999999998</v>
      </c>
      <c r="H95" s="65">
        <v>0.2</v>
      </c>
      <c r="I95" s="65">
        <v>14.8</v>
      </c>
      <c r="J95" s="65">
        <v>70.3</v>
      </c>
      <c r="K95" s="41" t="s">
        <v>124</v>
      </c>
      <c r="L95" s="40">
        <v>3</v>
      </c>
    </row>
    <row r="96" spans="1:12" ht="14.4" x14ac:dyDescent="0.3">
      <c r="A96" s="23"/>
      <c r="B96" s="15"/>
      <c r="C96" s="11"/>
      <c r="D96" s="7" t="s">
        <v>31</v>
      </c>
      <c r="E96" s="57" t="s">
        <v>58</v>
      </c>
      <c r="F96" s="65">
        <v>30</v>
      </c>
      <c r="G96" s="65">
        <v>2</v>
      </c>
      <c r="H96" s="65">
        <v>0.4</v>
      </c>
      <c r="I96" s="65">
        <v>10</v>
      </c>
      <c r="J96" s="65">
        <v>51.2</v>
      </c>
      <c r="K96" s="41" t="s">
        <v>124</v>
      </c>
      <c r="L96" s="40">
        <v>3</v>
      </c>
    </row>
    <row r="97" spans="1:12" ht="14.4" x14ac:dyDescent="0.3">
      <c r="A97" s="23"/>
      <c r="B97" s="15"/>
      <c r="C97" s="11"/>
      <c r="D97" s="7" t="s">
        <v>23</v>
      </c>
      <c r="E97" s="57" t="s">
        <v>43</v>
      </c>
      <c r="F97" s="65">
        <v>100</v>
      </c>
      <c r="G97" s="65">
        <v>0.4</v>
      </c>
      <c r="H97" s="65">
        <v>0.4</v>
      </c>
      <c r="I97" s="65">
        <v>9.8000000000000007</v>
      </c>
      <c r="J97" s="65">
        <v>44.4</v>
      </c>
      <c r="K97" s="41" t="s">
        <v>124</v>
      </c>
      <c r="L97" s="40">
        <v>14</v>
      </c>
    </row>
    <row r="98" spans="1:12" ht="14.4" x14ac:dyDescent="0.3">
      <c r="A98" s="23"/>
      <c r="B98" s="15"/>
      <c r="C98" s="11"/>
      <c r="D98" s="6"/>
      <c r="E98" s="57" t="s">
        <v>83</v>
      </c>
      <c r="F98" s="65">
        <v>30</v>
      </c>
      <c r="G98" s="65">
        <v>7</v>
      </c>
      <c r="H98" s="65">
        <v>8.9</v>
      </c>
      <c r="I98" s="65">
        <v>0</v>
      </c>
      <c r="J98" s="65">
        <v>107.5</v>
      </c>
      <c r="K98" s="41" t="s">
        <v>89</v>
      </c>
      <c r="L98" s="40">
        <v>7</v>
      </c>
    </row>
    <row r="99" spans="1:12" ht="14.4" x14ac:dyDescent="0.3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SUM(F93:F99)</f>
        <v>600</v>
      </c>
      <c r="G100" s="19">
        <f>SUM(G93:G99)</f>
        <v>28.3</v>
      </c>
      <c r="H100" s="19">
        <f>SUM(H93:H99)</f>
        <v>25.4</v>
      </c>
      <c r="I100" s="19">
        <f>SUM(I93:I99)</f>
        <v>94.899999999999991</v>
      </c>
      <c r="J100" s="19">
        <f>SUM(J93:J99)</f>
        <v>720.1</v>
      </c>
      <c r="K100" s="25"/>
      <c r="L100" s="19">
        <f>SUM(L93:L99)</f>
        <v>67.02000000000001</v>
      </c>
    </row>
    <row r="101" spans="1:12" ht="14.4" x14ac:dyDescent="0.3">
      <c r="A101" s="26">
        <f>A93</f>
        <v>1</v>
      </c>
      <c r="B101" s="13">
        <f>B93</f>
        <v>5</v>
      </c>
      <c r="C101" s="10" t="s">
        <v>24</v>
      </c>
      <c r="D101" s="7" t="s">
        <v>25</v>
      </c>
      <c r="E101" s="57"/>
      <c r="F101" s="65"/>
      <c r="G101" s="65"/>
      <c r="H101" s="65"/>
      <c r="I101" s="65"/>
      <c r="J101" s="65"/>
      <c r="K101" s="41"/>
      <c r="L101" s="40"/>
    </row>
    <row r="102" spans="1:12" ht="14.4" x14ac:dyDescent="0.3">
      <c r="A102" s="23"/>
      <c r="B102" s="15"/>
      <c r="C102" s="11"/>
      <c r="D102" s="7" t="s">
        <v>26</v>
      </c>
      <c r="E102" s="59"/>
      <c r="F102" s="66"/>
      <c r="G102" s="66"/>
      <c r="H102" s="66"/>
      <c r="I102" s="66"/>
      <c r="J102" s="66"/>
      <c r="K102" s="66"/>
      <c r="L102" s="66"/>
    </row>
    <row r="103" spans="1:12" ht="14.4" x14ac:dyDescent="0.3">
      <c r="A103" s="23"/>
      <c r="B103" s="15"/>
      <c r="C103" s="11"/>
      <c r="D103" s="7" t="s">
        <v>27</v>
      </c>
      <c r="E103" s="68"/>
      <c r="F103" s="69"/>
      <c r="G103" s="69"/>
      <c r="H103" s="69"/>
      <c r="I103" s="69"/>
      <c r="J103" s="69"/>
      <c r="K103" s="70"/>
      <c r="L103" s="70"/>
    </row>
    <row r="104" spans="1:12" ht="14.4" x14ac:dyDescent="0.3">
      <c r="A104" s="23"/>
      <c r="B104" s="15"/>
      <c r="C104" s="11"/>
      <c r="D104" s="7" t="s">
        <v>28</v>
      </c>
      <c r="E104" s="59"/>
      <c r="F104" s="66"/>
      <c r="G104" s="66"/>
      <c r="H104" s="66"/>
      <c r="I104" s="66"/>
      <c r="J104" s="66"/>
      <c r="K104" s="66"/>
      <c r="L104" s="66"/>
    </row>
    <row r="105" spans="1:12" ht="14.4" x14ac:dyDescent="0.3">
      <c r="A105" s="23"/>
      <c r="B105" s="15"/>
      <c r="C105" s="11"/>
      <c r="D105" s="7" t="s">
        <v>29</v>
      </c>
      <c r="E105" s="57"/>
      <c r="F105" s="65"/>
      <c r="G105" s="65"/>
      <c r="H105" s="65"/>
      <c r="I105" s="65"/>
      <c r="J105" s="65"/>
      <c r="K105" s="41"/>
      <c r="L105" s="40"/>
    </row>
    <row r="106" spans="1:12" ht="14.4" x14ac:dyDescent="0.3">
      <c r="A106" s="23"/>
      <c r="B106" s="15"/>
      <c r="C106" s="11"/>
      <c r="D106" s="7" t="s">
        <v>30</v>
      </c>
      <c r="E106" s="57"/>
      <c r="F106" s="65"/>
      <c r="G106" s="65"/>
      <c r="H106" s="65"/>
      <c r="I106" s="65"/>
      <c r="J106" s="65"/>
      <c r="K106" s="41"/>
      <c r="L106" s="40"/>
    </row>
    <row r="107" spans="1:12" ht="14.4" x14ac:dyDescent="0.3">
      <c r="A107" s="23"/>
      <c r="B107" s="15"/>
      <c r="C107" s="11"/>
      <c r="D107" s="7" t="s">
        <v>31</v>
      </c>
      <c r="E107" s="57"/>
      <c r="F107" s="65"/>
      <c r="G107" s="65"/>
      <c r="H107" s="65"/>
      <c r="I107" s="65"/>
      <c r="J107" s="65"/>
      <c r="K107" s="41"/>
      <c r="L107" s="40"/>
    </row>
    <row r="108" spans="1:12" ht="14.4" x14ac:dyDescent="0.3">
      <c r="A108" s="23"/>
      <c r="B108" s="15"/>
      <c r="C108" s="11"/>
      <c r="D108" s="51" t="s">
        <v>23</v>
      </c>
      <c r="E108" s="57"/>
      <c r="F108" s="65"/>
      <c r="G108" s="65"/>
      <c r="H108" s="65"/>
      <c r="I108" s="65"/>
      <c r="J108" s="65"/>
      <c r="K108" s="41"/>
      <c r="L108" s="40"/>
    </row>
    <row r="109" spans="1:12" ht="14.4" x14ac:dyDescent="0.3">
      <c r="A109" s="23"/>
      <c r="B109" s="15"/>
      <c r="C109" s="11"/>
      <c r="D109" s="6"/>
      <c r="E109" s="57"/>
      <c r="F109" s="65"/>
      <c r="G109" s="65"/>
      <c r="H109" s="65"/>
      <c r="I109" s="65"/>
      <c r="J109" s="65"/>
      <c r="K109" s="41"/>
      <c r="L109" s="40"/>
    </row>
    <row r="110" spans="1:12" ht="14.4" x14ac:dyDescent="0.3">
      <c r="A110" s="24"/>
      <c r="B110" s="17"/>
      <c r="C110" s="8"/>
      <c r="D110" s="18" t="s">
        <v>32</v>
      </c>
      <c r="E110" s="9"/>
      <c r="F110" s="19">
        <f>SUM(F101:F109)</f>
        <v>0</v>
      </c>
      <c r="G110" s="19">
        <f>SUM(G101:G109)</f>
        <v>0</v>
      </c>
      <c r="H110" s="19">
        <f>SUM(H101:H109)</f>
        <v>0</v>
      </c>
      <c r="I110" s="19">
        <f>SUM(I101:I109)</f>
        <v>0</v>
      </c>
      <c r="J110" s="19">
        <f>SUM(J101:J109)</f>
        <v>0</v>
      </c>
      <c r="K110" s="25"/>
      <c r="L110" s="19">
        <f>SUM(L101:L109)</f>
        <v>0</v>
      </c>
    </row>
    <row r="111" spans="1:12" ht="15.75" customHeight="1" thickBot="1" x14ac:dyDescent="0.3">
      <c r="A111" s="29">
        <f>A93</f>
        <v>1</v>
      </c>
      <c r="B111" s="30">
        <f>B93</f>
        <v>5</v>
      </c>
      <c r="C111" s="90" t="s">
        <v>4</v>
      </c>
      <c r="D111" s="91"/>
      <c r="E111" s="31"/>
      <c r="F111" s="32">
        <f>F100+F110</f>
        <v>600</v>
      </c>
      <c r="G111" s="32">
        <f t="shared" ref="G111" si="35">G100+G110</f>
        <v>28.3</v>
      </c>
      <c r="H111" s="32">
        <f t="shared" ref="H111" si="36">H100+H110</f>
        <v>25.4</v>
      </c>
      <c r="I111" s="32">
        <f t="shared" ref="I111" si="37">I100+I110</f>
        <v>94.899999999999991</v>
      </c>
      <c r="J111" s="32">
        <f t="shared" ref="J111:L111" si="38">J100+J110</f>
        <v>720.1</v>
      </c>
      <c r="K111" s="32"/>
      <c r="L111" s="32">
        <f t="shared" si="38"/>
        <v>67.02000000000001</v>
      </c>
    </row>
    <row r="112" spans="1:12" ht="15.75" customHeight="1" thickBot="1" x14ac:dyDescent="0.35">
      <c r="A112" s="86"/>
      <c r="B112" s="81"/>
      <c r="C112" s="82"/>
      <c r="D112" s="7" t="s">
        <v>25</v>
      </c>
      <c r="E112" s="57" t="s">
        <v>98</v>
      </c>
      <c r="F112" s="65">
        <v>60</v>
      </c>
      <c r="G112" s="65">
        <v>0.5</v>
      </c>
      <c r="H112" s="65">
        <v>0.1</v>
      </c>
      <c r="I112" s="65">
        <v>1.5</v>
      </c>
      <c r="J112" s="65">
        <v>8.5</v>
      </c>
      <c r="K112" s="41" t="s">
        <v>100</v>
      </c>
      <c r="L112" s="40">
        <v>12</v>
      </c>
    </row>
    <row r="113" spans="1:12" ht="15" thickBot="1" x14ac:dyDescent="0.35">
      <c r="A113" s="20">
        <v>2</v>
      </c>
      <c r="B113" s="21">
        <v>1</v>
      </c>
      <c r="C113" s="22" t="s">
        <v>20</v>
      </c>
      <c r="D113" s="5" t="s">
        <v>21</v>
      </c>
      <c r="E113" s="68" t="s">
        <v>69</v>
      </c>
      <c r="F113" s="69">
        <v>100</v>
      </c>
      <c r="G113" s="69">
        <v>12.9</v>
      </c>
      <c r="H113" s="69">
        <v>10.199999999999999</v>
      </c>
      <c r="I113" s="69">
        <v>7.8</v>
      </c>
      <c r="J113" s="69">
        <v>174.9</v>
      </c>
      <c r="K113" s="71" t="s">
        <v>73</v>
      </c>
      <c r="L113" s="70">
        <v>32.020000000000003</v>
      </c>
    </row>
    <row r="114" spans="1:12" ht="14.4" x14ac:dyDescent="0.3">
      <c r="A114" s="23"/>
      <c r="B114" s="15"/>
      <c r="C114" s="11"/>
      <c r="D114" s="5" t="s">
        <v>21</v>
      </c>
      <c r="E114" s="57" t="s">
        <v>47</v>
      </c>
      <c r="F114" s="65">
        <v>250</v>
      </c>
      <c r="G114" s="65">
        <v>5.0999999999999996</v>
      </c>
      <c r="H114" s="65">
        <v>8.8000000000000007</v>
      </c>
      <c r="I114" s="65">
        <v>33</v>
      </c>
      <c r="J114" s="65">
        <v>232.3</v>
      </c>
      <c r="K114" s="41" t="s">
        <v>101</v>
      </c>
      <c r="L114" s="40">
        <v>10</v>
      </c>
    </row>
    <row r="115" spans="1:12" ht="14.4" x14ac:dyDescent="0.3">
      <c r="A115" s="23"/>
      <c r="B115" s="15"/>
      <c r="C115" s="11"/>
      <c r="D115" s="7" t="s">
        <v>22</v>
      </c>
      <c r="E115" s="57" t="s">
        <v>49</v>
      </c>
      <c r="F115" s="65">
        <v>200</v>
      </c>
      <c r="G115" s="65">
        <v>0.1</v>
      </c>
      <c r="H115" s="65">
        <v>0</v>
      </c>
      <c r="I115" s="65">
        <v>5.2</v>
      </c>
      <c r="J115" s="65">
        <v>21.4</v>
      </c>
      <c r="K115" s="41" t="s">
        <v>102</v>
      </c>
      <c r="L115" s="40">
        <v>5</v>
      </c>
    </row>
    <row r="116" spans="1:12" ht="14.4" x14ac:dyDescent="0.3">
      <c r="A116" s="23"/>
      <c r="B116" s="15"/>
      <c r="C116" s="11"/>
      <c r="D116" s="7" t="s">
        <v>30</v>
      </c>
      <c r="E116" s="57" t="s">
        <v>57</v>
      </c>
      <c r="F116" s="65">
        <v>50</v>
      </c>
      <c r="G116" s="65">
        <v>3.8</v>
      </c>
      <c r="H116" s="65">
        <v>0.4</v>
      </c>
      <c r="I116" s="65">
        <v>24.6</v>
      </c>
      <c r="J116" s="65">
        <v>117.2</v>
      </c>
      <c r="K116" s="41" t="s">
        <v>124</v>
      </c>
      <c r="L116" s="40">
        <v>3</v>
      </c>
    </row>
    <row r="117" spans="1:12" ht="14.4" x14ac:dyDescent="0.3">
      <c r="A117" s="23"/>
      <c r="B117" s="15"/>
      <c r="C117" s="11"/>
      <c r="D117" s="7" t="s">
        <v>31</v>
      </c>
      <c r="E117" s="57" t="s">
        <v>58</v>
      </c>
      <c r="F117" s="65">
        <v>50</v>
      </c>
      <c r="G117" s="65">
        <v>3.3</v>
      </c>
      <c r="H117" s="65">
        <v>0.6</v>
      </c>
      <c r="I117" s="65">
        <v>16.7</v>
      </c>
      <c r="J117" s="65">
        <v>85.4</v>
      </c>
      <c r="K117" s="41" t="s">
        <v>124</v>
      </c>
      <c r="L117" s="40">
        <v>3</v>
      </c>
    </row>
    <row r="118" spans="1:12" ht="14.4" x14ac:dyDescent="0.3">
      <c r="A118" s="23"/>
      <c r="B118" s="15"/>
      <c r="C118" s="11"/>
      <c r="D118" s="51" t="s">
        <v>72</v>
      </c>
      <c r="E118" s="57" t="s">
        <v>86</v>
      </c>
      <c r="F118" s="65">
        <v>60</v>
      </c>
      <c r="G118" s="65">
        <v>2</v>
      </c>
      <c r="H118" s="65">
        <v>1.5</v>
      </c>
      <c r="I118" s="65">
        <v>5.3</v>
      </c>
      <c r="J118" s="65">
        <v>42.4</v>
      </c>
      <c r="K118" s="41" t="s">
        <v>93</v>
      </c>
      <c r="L118" s="40">
        <v>6</v>
      </c>
    </row>
    <row r="119" spans="1:12" ht="14.4" x14ac:dyDescent="0.3">
      <c r="A119" s="23"/>
      <c r="B119" s="15"/>
      <c r="C119" s="11"/>
      <c r="D119" s="51" t="s">
        <v>59</v>
      </c>
      <c r="E119" s="57" t="s">
        <v>99</v>
      </c>
      <c r="F119" s="65">
        <v>20</v>
      </c>
      <c r="G119" s="65">
        <v>0.6</v>
      </c>
      <c r="H119" s="65">
        <v>0.7</v>
      </c>
      <c r="I119" s="65">
        <v>15.5</v>
      </c>
      <c r="J119" s="65">
        <v>70</v>
      </c>
      <c r="K119" s="41" t="s">
        <v>124</v>
      </c>
      <c r="L119" s="40">
        <v>8</v>
      </c>
    </row>
    <row r="120" spans="1:12" ht="14.4" x14ac:dyDescent="0.3">
      <c r="A120" s="23"/>
      <c r="B120" s="15"/>
      <c r="C120" s="11"/>
      <c r="D120" s="7" t="s">
        <v>23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23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4.4" x14ac:dyDescent="0.3">
      <c r="A122" s="23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4.4" x14ac:dyDescent="0.3">
      <c r="A123" s="24"/>
      <c r="B123" s="17"/>
      <c r="C123" s="8"/>
      <c r="D123" s="18" t="s">
        <v>32</v>
      </c>
      <c r="E123" s="9"/>
      <c r="F123" s="19">
        <f>SUM(F113:F122)</f>
        <v>730</v>
      </c>
      <c r="G123" s="19">
        <f t="shared" ref="G123:J123" si="39">SUM(G113:G122)</f>
        <v>27.800000000000004</v>
      </c>
      <c r="H123" s="19">
        <f t="shared" si="39"/>
        <v>22.2</v>
      </c>
      <c r="I123" s="19">
        <f t="shared" si="39"/>
        <v>108.1</v>
      </c>
      <c r="J123" s="19">
        <f t="shared" si="39"/>
        <v>743.6</v>
      </c>
      <c r="K123" s="25"/>
      <c r="L123" s="19">
        <f t="shared" ref="L123" si="40">SUM(L113:L122)</f>
        <v>67.02000000000001</v>
      </c>
    </row>
    <row r="124" spans="1:12" ht="14.4" x14ac:dyDescent="0.3">
      <c r="A124" s="26">
        <f>A113</f>
        <v>2</v>
      </c>
      <c r="B124" s="13">
        <f>B113</f>
        <v>1</v>
      </c>
      <c r="C124" s="10" t="s">
        <v>24</v>
      </c>
      <c r="D124" s="7" t="s">
        <v>25</v>
      </c>
      <c r="E124" s="57"/>
      <c r="F124" s="65"/>
      <c r="G124" s="65"/>
      <c r="H124" s="65"/>
      <c r="I124" s="65"/>
      <c r="J124" s="65"/>
      <c r="K124" s="41"/>
      <c r="L124" s="40"/>
    </row>
    <row r="125" spans="1:12" ht="14.4" x14ac:dyDescent="0.3">
      <c r="A125" s="23"/>
      <c r="B125" s="15"/>
      <c r="C125" s="11"/>
      <c r="D125" s="7" t="s">
        <v>26</v>
      </c>
      <c r="E125" s="59"/>
      <c r="F125" s="66"/>
      <c r="G125" s="66"/>
      <c r="H125" s="66"/>
      <c r="I125" s="66"/>
      <c r="J125" s="66"/>
      <c r="K125" s="66"/>
      <c r="L125" s="66"/>
    </row>
    <row r="126" spans="1:12" ht="14.4" x14ac:dyDescent="0.3">
      <c r="A126" s="23"/>
      <c r="B126" s="15"/>
      <c r="C126" s="11"/>
      <c r="D126" s="7" t="s">
        <v>27</v>
      </c>
      <c r="E126" s="68"/>
      <c r="F126" s="69"/>
      <c r="G126" s="69"/>
      <c r="H126" s="69"/>
      <c r="I126" s="69"/>
      <c r="J126" s="69"/>
      <c r="K126" s="71"/>
      <c r="L126" s="70"/>
    </row>
    <row r="127" spans="1:12" ht="14.4" x14ac:dyDescent="0.3">
      <c r="A127" s="23"/>
      <c r="B127" s="15"/>
      <c r="C127" s="11"/>
      <c r="D127" s="7" t="s">
        <v>28</v>
      </c>
      <c r="E127" s="57"/>
      <c r="F127" s="65"/>
      <c r="G127" s="65"/>
      <c r="H127" s="65"/>
      <c r="I127" s="65"/>
      <c r="J127" s="65"/>
      <c r="K127" s="41"/>
      <c r="L127" s="40"/>
    </row>
    <row r="128" spans="1:12" ht="14.4" x14ac:dyDescent="0.3">
      <c r="A128" s="23"/>
      <c r="B128" s="15"/>
      <c r="C128" s="11"/>
      <c r="D128" s="7" t="s">
        <v>22</v>
      </c>
      <c r="E128" s="57"/>
      <c r="F128" s="65"/>
      <c r="G128" s="65"/>
      <c r="H128" s="65"/>
      <c r="I128" s="65"/>
      <c r="J128" s="65"/>
      <c r="K128" s="41"/>
      <c r="L128" s="40"/>
    </row>
    <row r="129" spans="1:12" ht="14.4" x14ac:dyDescent="0.3">
      <c r="A129" s="23"/>
      <c r="B129" s="15"/>
      <c r="C129" s="11"/>
      <c r="D129" s="7" t="s">
        <v>30</v>
      </c>
      <c r="E129" s="57"/>
      <c r="F129" s="65"/>
      <c r="G129" s="65"/>
      <c r="H129" s="65"/>
      <c r="I129" s="65"/>
      <c r="J129" s="65"/>
      <c r="K129" s="41"/>
      <c r="L129" s="40"/>
    </row>
    <row r="130" spans="1:12" ht="14.4" x14ac:dyDescent="0.3">
      <c r="A130" s="23"/>
      <c r="B130" s="15"/>
      <c r="C130" s="11"/>
      <c r="D130" s="7" t="s">
        <v>31</v>
      </c>
      <c r="E130" s="57"/>
      <c r="F130" s="65"/>
      <c r="G130" s="65"/>
      <c r="H130" s="65"/>
      <c r="I130" s="65"/>
      <c r="J130" s="65"/>
      <c r="K130" s="41"/>
      <c r="L130" s="40"/>
    </row>
    <row r="131" spans="1:12" ht="14.4" x14ac:dyDescent="0.3">
      <c r="A131" s="23"/>
      <c r="B131" s="15"/>
      <c r="C131" s="11"/>
      <c r="D131" s="51" t="s">
        <v>72</v>
      </c>
      <c r="E131" s="57"/>
      <c r="F131" s="65"/>
      <c r="G131" s="65"/>
      <c r="H131" s="65"/>
      <c r="I131" s="65"/>
      <c r="J131" s="65"/>
      <c r="K131" s="41"/>
      <c r="L131" s="40"/>
    </row>
    <row r="132" spans="1:12" ht="14.4" x14ac:dyDescent="0.3">
      <c r="A132" s="23"/>
      <c r="B132" s="15"/>
      <c r="C132" s="11"/>
      <c r="D132" s="51" t="s">
        <v>59</v>
      </c>
      <c r="E132" s="57"/>
      <c r="F132" s="65"/>
      <c r="G132" s="65"/>
      <c r="H132" s="65"/>
      <c r="I132" s="65"/>
      <c r="J132" s="65"/>
      <c r="K132" s="41"/>
      <c r="L132" s="40"/>
    </row>
    <row r="133" spans="1:12" ht="14.4" x14ac:dyDescent="0.3">
      <c r="A133" s="24"/>
      <c r="B133" s="17"/>
      <c r="C133" s="8"/>
      <c r="D133" s="18" t="s">
        <v>32</v>
      </c>
      <c r="E133" s="9"/>
      <c r="F133" s="19">
        <f>SUM(F124:F132)</f>
        <v>0</v>
      </c>
      <c r="G133" s="19">
        <f>SUM(G124:G132)</f>
        <v>0</v>
      </c>
      <c r="H133" s="19">
        <f>SUM(H124:H132)</f>
        <v>0</v>
      </c>
      <c r="I133" s="19">
        <f>SUM(I124:I132)</f>
        <v>0</v>
      </c>
      <c r="J133" s="19">
        <f>SUM(J124:J132)</f>
        <v>0</v>
      </c>
      <c r="K133" s="25"/>
      <c r="L133" s="19">
        <f>SUM(L124:L132)</f>
        <v>0</v>
      </c>
    </row>
    <row r="134" spans="1:12" ht="15" thickBot="1" x14ac:dyDescent="0.3">
      <c r="A134" s="29">
        <f>A113</f>
        <v>2</v>
      </c>
      <c r="B134" s="30">
        <f>B113</f>
        <v>1</v>
      </c>
      <c r="C134" s="90" t="s">
        <v>4</v>
      </c>
      <c r="D134" s="91"/>
      <c r="E134" s="31"/>
      <c r="F134" s="32">
        <f>F123+F133</f>
        <v>730</v>
      </c>
      <c r="G134" s="32">
        <f t="shared" ref="G134" si="41">G123+G133</f>
        <v>27.800000000000004</v>
      </c>
      <c r="H134" s="32">
        <f t="shared" ref="H134" si="42">H123+H133</f>
        <v>22.2</v>
      </c>
      <c r="I134" s="32">
        <f t="shared" ref="I134" si="43">I123+I133</f>
        <v>108.1</v>
      </c>
      <c r="J134" s="32">
        <f t="shared" ref="J134:L134" si="44">J123+J133</f>
        <v>743.6</v>
      </c>
      <c r="K134" s="32"/>
      <c r="L134" s="32">
        <f t="shared" si="44"/>
        <v>67.02000000000001</v>
      </c>
    </row>
    <row r="135" spans="1:12" ht="15" thickBot="1" x14ac:dyDescent="0.35">
      <c r="A135" s="81"/>
      <c r="B135" s="81"/>
      <c r="C135" s="82"/>
      <c r="D135" s="7" t="s">
        <v>25</v>
      </c>
      <c r="E135" s="57" t="s">
        <v>103</v>
      </c>
      <c r="F135" s="65">
        <v>100</v>
      </c>
      <c r="G135" s="65">
        <v>2.8</v>
      </c>
      <c r="H135" s="65">
        <v>6.7</v>
      </c>
      <c r="I135" s="65">
        <v>2.8</v>
      </c>
      <c r="J135" s="65">
        <v>83.3</v>
      </c>
      <c r="K135" s="40" t="s">
        <v>106</v>
      </c>
      <c r="L135" s="40">
        <v>11</v>
      </c>
    </row>
    <row r="136" spans="1:12" ht="14.4" x14ac:dyDescent="0.3">
      <c r="A136" s="14">
        <v>2</v>
      </c>
      <c r="B136" s="15">
        <v>2</v>
      </c>
      <c r="C136" s="22" t="s">
        <v>20</v>
      </c>
      <c r="D136" s="5" t="s">
        <v>21</v>
      </c>
      <c r="E136" s="68" t="s">
        <v>52</v>
      </c>
      <c r="F136" s="69">
        <v>200</v>
      </c>
      <c r="G136" s="69">
        <v>20.100000000000001</v>
      </c>
      <c r="H136" s="69">
        <v>18.8</v>
      </c>
      <c r="I136" s="69">
        <v>17.2</v>
      </c>
      <c r="J136" s="69">
        <v>317.89999999999998</v>
      </c>
      <c r="K136" s="70" t="s">
        <v>107</v>
      </c>
      <c r="L136" s="70">
        <v>33.74</v>
      </c>
    </row>
    <row r="137" spans="1:12" ht="14.4" x14ac:dyDescent="0.3">
      <c r="A137" s="14"/>
      <c r="B137" s="15"/>
      <c r="C137" s="11"/>
      <c r="D137" s="7" t="s">
        <v>22</v>
      </c>
      <c r="E137" s="57" t="s">
        <v>104</v>
      </c>
      <c r="F137" s="65">
        <v>200</v>
      </c>
      <c r="G137" s="65">
        <v>1</v>
      </c>
      <c r="H137" s="65">
        <v>0.1</v>
      </c>
      <c r="I137" s="65">
        <v>15.6</v>
      </c>
      <c r="J137" s="65">
        <v>66.900000000000006</v>
      </c>
      <c r="K137" s="62" t="s">
        <v>108</v>
      </c>
      <c r="L137" s="62">
        <v>12</v>
      </c>
    </row>
    <row r="138" spans="1:12" ht="14.4" x14ac:dyDescent="0.3">
      <c r="A138" s="14"/>
      <c r="B138" s="15"/>
      <c r="C138" s="11"/>
      <c r="D138" s="7" t="s">
        <v>30</v>
      </c>
      <c r="E138" s="57" t="s">
        <v>57</v>
      </c>
      <c r="F138" s="65">
        <v>50</v>
      </c>
      <c r="G138" s="65">
        <v>3.8</v>
      </c>
      <c r="H138" s="65">
        <v>0.4</v>
      </c>
      <c r="I138" s="65">
        <v>24.6</v>
      </c>
      <c r="J138" s="65">
        <v>117.2</v>
      </c>
      <c r="K138" s="40" t="s">
        <v>124</v>
      </c>
      <c r="L138" s="40">
        <v>3</v>
      </c>
    </row>
    <row r="139" spans="1:12" ht="14.4" x14ac:dyDescent="0.3">
      <c r="A139" s="14"/>
      <c r="B139" s="15"/>
      <c r="C139" s="11"/>
      <c r="D139" s="7" t="s">
        <v>31</v>
      </c>
      <c r="E139" s="57" t="s">
        <v>58</v>
      </c>
      <c r="F139" s="65">
        <v>50</v>
      </c>
      <c r="G139" s="65">
        <v>3.3</v>
      </c>
      <c r="H139" s="65">
        <v>0.6</v>
      </c>
      <c r="I139" s="65">
        <v>16.7</v>
      </c>
      <c r="J139" s="65">
        <v>85.4</v>
      </c>
      <c r="K139" s="40" t="s">
        <v>124</v>
      </c>
      <c r="L139" s="40">
        <v>3</v>
      </c>
    </row>
    <row r="140" spans="1:12" ht="14.4" x14ac:dyDescent="0.3">
      <c r="A140" s="14"/>
      <c r="B140" s="15"/>
      <c r="C140" s="11"/>
      <c r="D140" s="7" t="s">
        <v>23</v>
      </c>
      <c r="E140" s="57" t="s">
        <v>46</v>
      </c>
      <c r="F140" s="65">
        <v>100</v>
      </c>
      <c r="G140" s="65">
        <v>0.8</v>
      </c>
      <c r="H140" s="65">
        <v>0.2</v>
      </c>
      <c r="I140" s="65">
        <v>7.5</v>
      </c>
      <c r="J140" s="65">
        <v>35</v>
      </c>
      <c r="K140" s="40" t="s">
        <v>124</v>
      </c>
      <c r="L140" s="40">
        <v>10.28</v>
      </c>
    </row>
    <row r="141" spans="1:12" ht="14.4" x14ac:dyDescent="0.3">
      <c r="A141" s="14"/>
      <c r="B141" s="15"/>
      <c r="C141" s="11"/>
      <c r="D141" s="6" t="s">
        <v>59</v>
      </c>
      <c r="E141" s="57" t="s">
        <v>105</v>
      </c>
      <c r="F141" s="65">
        <v>30</v>
      </c>
      <c r="G141" s="65">
        <v>0.1</v>
      </c>
      <c r="H141" s="65">
        <v>0</v>
      </c>
      <c r="I141" s="65">
        <v>19.5</v>
      </c>
      <c r="J141" s="65">
        <v>78.5</v>
      </c>
      <c r="K141" s="40" t="s">
        <v>124</v>
      </c>
      <c r="L141" s="40">
        <v>6</v>
      </c>
    </row>
    <row r="142" spans="1:12" ht="14.4" x14ac:dyDescent="0.3">
      <c r="A142" s="14"/>
      <c r="B142" s="15"/>
      <c r="C142" s="11"/>
      <c r="D142" s="6"/>
      <c r="E142" s="39"/>
      <c r="F142" s="40"/>
      <c r="G142" s="40"/>
      <c r="H142" s="40"/>
      <c r="I142" s="40"/>
      <c r="J142" s="40"/>
      <c r="K142" s="41"/>
      <c r="L142" s="40"/>
    </row>
    <row r="143" spans="1:12" ht="14.4" x14ac:dyDescent="0.3">
      <c r="A143" s="16"/>
      <c r="B143" s="17"/>
      <c r="C143" s="8"/>
      <c r="D143" s="18" t="s">
        <v>32</v>
      </c>
      <c r="E143" s="9"/>
      <c r="F143" s="19">
        <f>SUM(F136:F142)</f>
        <v>630</v>
      </c>
      <c r="G143" s="19">
        <f>SUM(G136:G142)</f>
        <v>29.100000000000005</v>
      </c>
      <c r="H143" s="19">
        <f>SUM(H136:H142)</f>
        <v>20.100000000000001</v>
      </c>
      <c r="I143" s="19">
        <f>SUM(I136:I142)</f>
        <v>101.1</v>
      </c>
      <c r="J143" s="19">
        <f>SUM(J136:J142)</f>
        <v>700.9</v>
      </c>
      <c r="K143" s="25"/>
      <c r="L143" s="19">
        <f>SUM(L136:L142)</f>
        <v>68.02000000000001</v>
      </c>
    </row>
    <row r="144" spans="1:12" ht="14.4" x14ac:dyDescent="0.3">
      <c r="A144" s="13">
        <f>A136</f>
        <v>2</v>
      </c>
      <c r="B144" s="13">
        <f>B136</f>
        <v>2</v>
      </c>
      <c r="C144" s="10" t="s">
        <v>24</v>
      </c>
      <c r="D144" s="7" t="s">
        <v>25</v>
      </c>
      <c r="E144" s="57"/>
      <c r="F144" s="65"/>
      <c r="G144" s="65"/>
      <c r="H144" s="65"/>
      <c r="I144" s="65"/>
      <c r="J144" s="65"/>
      <c r="K144" s="40"/>
      <c r="L144" s="40"/>
    </row>
    <row r="145" spans="1:12" ht="14.4" x14ac:dyDescent="0.3">
      <c r="A145" s="14"/>
      <c r="B145" s="15"/>
      <c r="C145" s="11"/>
      <c r="D145" s="7" t="s">
        <v>26</v>
      </c>
      <c r="E145" s="59"/>
      <c r="F145" s="66"/>
      <c r="G145" s="66"/>
      <c r="H145" s="66"/>
      <c r="I145" s="66"/>
      <c r="J145" s="66"/>
      <c r="K145" s="66"/>
      <c r="L145" s="66"/>
    </row>
    <row r="146" spans="1:12" ht="14.4" x14ac:dyDescent="0.3">
      <c r="A146" s="14"/>
      <c r="B146" s="15"/>
      <c r="C146" s="11"/>
      <c r="D146" s="7" t="s">
        <v>27</v>
      </c>
      <c r="E146" s="68"/>
      <c r="F146" s="69"/>
      <c r="G146" s="69"/>
      <c r="H146" s="69"/>
      <c r="I146" s="69"/>
      <c r="J146" s="69"/>
      <c r="K146" s="70"/>
      <c r="L146" s="70"/>
    </row>
    <row r="147" spans="1:12" ht="14.4" x14ac:dyDescent="0.3">
      <c r="A147" s="14"/>
      <c r="B147" s="15"/>
      <c r="C147" s="11"/>
      <c r="D147" s="7" t="s">
        <v>28</v>
      </c>
      <c r="E147" s="59"/>
      <c r="F147" s="66"/>
      <c r="G147" s="66"/>
      <c r="H147" s="66"/>
      <c r="I147" s="66"/>
      <c r="J147" s="66"/>
      <c r="K147" s="66"/>
      <c r="L147" s="66"/>
    </row>
    <row r="148" spans="1:12" ht="14.4" x14ac:dyDescent="0.3">
      <c r="A148" s="14"/>
      <c r="B148" s="15"/>
      <c r="C148" s="11"/>
      <c r="D148" s="61" t="s">
        <v>29</v>
      </c>
      <c r="E148" s="57"/>
      <c r="F148" s="65"/>
      <c r="G148" s="65"/>
      <c r="H148" s="65"/>
      <c r="I148" s="65"/>
      <c r="J148" s="65"/>
      <c r="K148" s="62"/>
      <c r="L148" s="62"/>
    </row>
    <row r="149" spans="1:12" ht="14.4" x14ac:dyDescent="0.3">
      <c r="A149" s="14"/>
      <c r="B149" s="15"/>
      <c r="C149" s="11"/>
      <c r="D149" s="7" t="s">
        <v>30</v>
      </c>
      <c r="E149" s="57"/>
      <c r="F149" s="65"/>
      <c r="G149" s="65"/>
      <c r="H149" s="65"/>
      <c r="I149" s="65"/>
      <c r="J149" s="65"/>
      <c r="K149" s="40"/>
      <c r="L149" s="40"/>
    </row>
    <row r="150" spans="1:12" ht="14.4" x14ac:dyDescent="0.3">
      <c r="A150" s="14"/>
      <c r="B150" s="15"/>
      <c r="C150" s="11"/>
      <c r="D150" s="7" t="s">
        <v>31</v>
      </c>
      <c r="E150" s="57"/>
      <c r="F150" s="65"/>
      <c r="G150" s="65"/>
      <c r="H150" s="65"/>
      <c r="I150" s="65"/>
      <c r="J150" s="65"/>
      <c r="K150" s="40"/>
      <c r="L150" s="40"/>
    </row>
    <row r="151" spans="1:12" ht="14.4" x14ac:dyDescent="0.3">
      <c r="A151" s="14"/>
      <c r="B151" s="15"/>
      <c r="C151" s="11"/>
      <c r="D151" s="6" t="s">
        <v>23</v>
      </c>
      <c r="E151" s="57"/>
      <c r="F151" s="65"/>
      <c r="G151" s="65"/>
      <c r="H151" s="65"/>
      <c r="I151" s="65"/>
      <c r="J151" s="65"/>
      <c r="K151" s="40"/>
      <c r="L151" s="40"/>
    </row>
    <row r="152" spans="1:12" ht="14.4" x14ac:dyDescent="0.3">
      <c r="A152" s="14"/>
      <c r="B152" s="15"/>
      <c r="C152" s="11"/>
      <c r="D152" s="6" t="s">
        <v>59</v>
      </c>
      <c r="E152" s="57"/>
      <c r="F152" s="65"/>
      <c r="G152" s="65"/>
      <c r="H152" s="65"/>
      <c r="I152" s="65"/>
      <c r="J152" s="65"/>
      <c r="K152" s="40"/>
      <c r="L152" s="40"/>
    </row>
    <row r="153" spans="1:12" ht="14.4" x14ac:dyDescent="0.3">
      <c r="A153" s="16"/>
      <c r="B153" s="17"/>
      <c r="C153" s="8"/>
      <c r="D153" s="18" t="s">
        <v>32</v>
      </c>
      <c r="E153" s="9"/>
      <c r="F153" s="19">
        <f>SUM(F144:F152)</f>
        <v>0</v>
      </c>
      <c r="G153" s="19">
        <f>SUM(G144:G152)</f>
        <v>0</v>
      </c>
      <c r="H153" s="19">
        <f>SUM(H144:H152)</f>
        <v>0</v>
      </c>
      <c r="I153" s="19">
        <f>SUM(I144:I152)</f>
        <v>0</v>
      </c>
      <c r="J153" s="19">
        <f>SUM(J144:J152)</f>
        <v>0</v>
      </c>
      <c r="K153" s="25"/>
      <c r="L153" s="19">
        <f>SUM(L144:L152)</f>
        <v>0</v>
      </c>
    </row>
    <row r="154" spans="1:12" ht="15" thickBot="1" x14ac:dyDescent="0.3">
      <c r="A154" s="33">
        <f>A136</f>
        <v>2</v>
      </c>
      <c r="B154" s="33">
        <f>B136</f>
        <v>2</v>
      </c>
      <c r="C154" s="90" t="s">
        <v>4</v>
      </c>
      <c r="D154" s="91"/>
      <c r="E154" s="31"/>
      <c r="F154" s="32">
        <f>F143+F153</f>
        <v>630</v>
      </c>
      <c r="G154" s="32">
        <f t="shared" ref="G154" si="45">G143+G153</f>
        <v>29.100000000000005</v>
      </c>
      <c r="H154" s="32">
        <f t="shared" ref="H154" si="46">H143+H153</f>
        <v>20.100000000000001</v>
      </c>
      <c r="I154" s="32">
        <f t="shared" ref="I154" si="47">I143+I153</f>
        <v>101.1</v>
      </c>
      <c r="J154" s="32">
        <f t="shared" ref="J154:L154" si="48">J143+J153</f>
        <v>700.9</v>
      </c>
      <c r="K154" s="32"/>
      <c r="L154" s="32">
        <f t="shared" si="48"/>
        <v>68.02000000000001</v>
      </c>
    </row>
    <row r="155" spans="1:12" ht="15" thickBot="1" x14ac:dyDescent="0.35">
      <c r="A155" s="81"/>
      <c r="B155" s="81"/>
      <c r="C155" s="82"/>
      <c r="D155" s="7" t="s">
        <v>25</v>
      </c>
      <c r="E155" s="68" t="s">
        <v>83</v>
      </c>
      <c r="F155" s="69">
        <v>60</v>
      </c>
      <c r="G155" s="69">
        <v>7</v>
      </c>
      <c r="H155" s="69">
        <v>8.9</v>
      </c>
      <c r="I155" s="69">
        <v>0</v>
      </c>
      <c r="J155" s="69">
        <v>107.5</v>
      </c>
      <c r="K155" s="71" t="s">
        <v>89</v>
      </c>
      <c r="L155" s="70">
        <v>11</v>
      </c>
    </row>
    <row r="156" spans="1:12" ht="15" thickBot="1" x14ac:dyDescent="0.35">
      <c r="A156" s="20">
        <v>2</v>
      </c>
      <c r="B156" s="21">
        <v>3</v>
      </c>
      <c r="C156" s="22" t="s">
        <v>20</v>
      </c>
      <c r="D156" s="5" t="s">
        <v>21</v>
      </c>
      <c r="E156" s="68" t="s">
        <v>109</v>
      </c>
      <c r="F156" s="69">
        <v>150</v>
      </c>
      <c r="G156" s="69">
        <v>20.8</v>
      </c>
      <c r="H156" s="69">
        <v>11.1</v>
      </c>
      <c r="I156" s="69">
        <v>9.4</v>
      </c>
      <c r="J156" s="69">
        <v>220.9</v>
      </c>
      <c r="K156" s="74" t="s">
        <v>111</v>
      </c>
      <c r="L156" s="74">
        <v>34.74</v>
      </c>
    </row>
    <row r="157" spans="1:12" ht="14.4" x14ac:dyDescent="0.3">
      <c r="A157" s="23"/>
      <c r="B157" s="15"/>
      <c r="C157" s="11"/>
      <c r="D157" s="5" t="s">
        <v>21</v>
      </c>
      <c r="E157" s="68" t="s">
        <v>48</v>
      </c>
      <c r="F157" s="69">
        <v>200</v>
      </c>
      <c r="G157" s="69">
        <v>4.8</v>
      </c>
      <c r="H157" s="69">
        <v>6.4</v>
      </c>
      <c r="I157" s="69">
        <v>48.6</v>
      </c>
      <c r="J157" s="69">
        <v>271.39999999999998</v>
      </c>
      <c r="K157" s="70" t="s">
        <v>110</v>
      </c>
      <c r="L157" s="70">
        <v>12.28</v>
      </c>
    </row>
    <row r="158" spans="1:12" ht="14.4" x14ac:dyDescent="0.3">
      <c r="A158" s="23"/>
      <c r="B158" s="15"/>
      <c r="C158" s="11"/>
      <c r="D158" s="7" t="s">
        <v>22</v>
      </c>
      <c r="E158" s="68" t="s">
        <v>97</v>
      </c>
      <c r="F158" s="69">
        <v>200</v>
      </c>
      <c r="G158" s="69">
        <v>0.5</v>
      </c>
      <c r="H158" s="69">
        <v>0</v>
      </c>
      <c r="I158" s="69">
        <v>19.8</v>
      </c>
      <c r="J158" s="69">
        <v>81</v>
      </c>
      <c r="K158" s="71" t="s">
        <v>112</v>
      </c>
      <c r="L158" s="70">
        <v>9</v>
      </c>
    </row>
    <row r="159" spans="1:12" ht="14.4" x14ac:dyDescent="0.3">
      <c r="A159" s="23"/>
      <c r="B159" s="15"/>
      <c r="C159" s="11"/>
      <c r="D159" s="7" t="s">
        <v>30</v>
      </c>
      <c r="E159" s="68" t="s">
        <v>57</v>
      </c>
      <c r="F159" s="69">
        <v>30</v>
      </c>
      <c r="G159" s="69">
        <v>2.2999999999999998</v>
      </c>
      <c r="H159" s="69">
        <v>0.2</v>
      </c>
      <c r="I159" s="69">
        <v>14.8</v>
      </c>
      <c r="J159" s="69">
        <v>70.3</v>
      </c>
      <c r="K159" s="71" t="s">
        <v>124</v>
      </c>
      <c r="L159" s="70">
        <v>3</v>
      </c>
    </row>
    <row r="160" spans="1:12" ht="15.75" customHeight="1" x14ac:dyDescent="0.3">
      <c r="A160" s="23"/>
      <c r="B160" s="15"/>
      <c r="C160" s="11"/>
      <c r="D160" s="7" t="s">
        <v>31</v>
      </c>
      <c r="E160" s="68" t="s">
        <v>58</v>
      </c>
      <c r="F160" s="69">
        <v>30</v>
      </c>
      <c r="G160" s="69">
        <v>2</v>
      </c>
      <c r="H160" s="69">
        <v>0.4</v>
      </c>
      <c r="I160" s="69">
        <v>10</v>
      </c>
      <c r="J160" s="69">
        <v>51.2</v>
      </c>
      <c r="K160" s="71" t="s">
        <v>124</v>
      </c>
      <c r="L160" s="70">
        <v>3</v>
      </c>
    </row>
    <row r="161" spans="1:12" ht="14.4" x14ac:dyDescent="0.3">
      <c r="A161" s="23"/>
      <c r="B161" s="15"/>
      <c r="C161" s="11"/>
      <c r="D161" s="6" t="s">
        <v>72</v>
      </c>
      <c r="E161" s="68" t="s">
        <v>70</v>
      </c>
      <c r="F161" s="69">
        <v>60</v>
      </c>
      <c r="G161" s="69">
        <v>0.9</v>
      </c>
      <c r="H161" s="69">
        <v>4.9000000000000004</v>
      </c>
      <c r="I161" s="69">
        <v>2</v>
      </c>
      <c r="J161" s="69">
        <v>55.8</v>
      </c>
      <c r="K161" s="71" t="s">
        <v>75</v>
      </c>
      <c r="L161" s="70">
        <v>6</v>
      </c>
    </row>
    <row r="162" spans="1:12" ht="14.4" x14ac:dyDescent="0.3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4"/>
      <c r="B164" s="17"/>
      <c r="C164" s="8"/>
      <c r="D164" s="18" t="s">
        <v>32</v>
      </c>
      <c r="E164" s="9"/>
      <c r="F164" s="19">
        <f>SUM(F156:F163)</f>
        <v>670</v>
      </c>
      <c r="G164" s="19">
        <f t="shared" ref="G164:J164" si="49">SUM(G156:G163)</f>
        <v>31.3</v>
      </c>
      <c r="H164" s="19">
        <f t="shared" si="49"/>
        <v>23</v>
      </c>
      <c r="I164" s="19">
        <f t="shared" si="49"/>
        <v>104.6</v>
      </c>
      <c r="J164" s="19">
        <f t="shared" si="49"/>
        <v>750.59999999999991</v>
      </c>
      <c r="K164" s="25"/>
      <c r="L164" s="19">
        <f t="shared" ref="L164" si="50">SUM(L156:L163)</f>
        <v>68.02000000000001</v>
      </c>
    </row>
    <row r="165" spans="1:12" ht="14.4" x14ac:dyDescent="0.3">
      <c r="A165" s="26">
        <f>A156</f>
        <v>2</v>
      </c>
      <c r="B165" s="13">
        <f>B156</f>
        <v>3</v>
      </c>
      <c r="C165" s="10" t="s">
        <v>24</v>
      </c>
      <c r="D165" s="7" t="s">
        <v>25</v>
      </c>
      <c r="E165" s="68"/>
      <c r="F165" s="69"/>
      <c r="G165" s="69"/>
      <c r="H165" s="69"/>
      <c r="I165" s="69"/>
      <c r="J165" s="69"/>
      <c r="K165" s="71"/>
      <c r="L165" s="70"/>
    </row>
    <row r="166" spans="1:12" ht="14.4" x14ac:dyDescent="0.3">
      <c r="A166" s="23"/>
      <c r="B166" s="15"/>
      <c r="C166" s="11"/>
      <c r="D166" s="7" t="s">
        <v>26</v>
      </c>
      <c r="E166" s="72"/>
      <c r="F166" s="73"/>
      <c r="G166" s="73"/>
      <c r="H166" s="73"/>
      <c r="I166" s="73"/>
      <c r="J166" s="73"/>
      <c r="K166" s="73"/>
      <c r="L166" s="73"/>
    </row>
    <row r="167" spans="1:12" ht="14.4" x14ac:dyDescent="0.3">
      <c r="A167" s="23"/>
      <c r="B167" s="15"/>
      <c r="C167" s="11"/>
      <c r="D167" s="7" t="s">
        <v>27</v>
      </c>
      <c r="E167" s="68"/>
      <c r="F167" s="69"/>
      <c r="G167" s="69"/>
      <c r="H167" s="69"/>
      <c r="I167" s="69"/>
      <c r="J167" s="69"/>
      <c r="K167" s="74"/>
      <c r="L167" s="74"/>
    </row>
    <row r="168" spans="1:12" ht="14.4" x14ac:dyDescent="0.3">
      <c r="A168" s="23"/>
      <c r="B168" s="15"/>
      <c r="C168" s="11"/>
      <c r="D168" s="7" t="s">
        <v>28</v>
      </c>
      <c r="E168" s="68"/>
      <c r="F168" s="69"/>
      <c r="G168" s="69"/>
      <c r="H168" s="69"/>
      <c r="I168" s="69"/>
      <c r="J168" s="69"/>
      <c r="K168" s="70"/>
      <c r="L168" s="70"/>
    </row>
    <row r="169" spans="1:12" ht="14.4" x14ac:dyDescent="0.3">
      <c r="A169" s="23"/>
      <c r="B169" s="15"/>
      <c r="C169" s="11"/>
      <c r="D169" s="54" t="s">
        <v>29</v>
      </c>
      <c r="E169" s="68"/>
      <c r="F169" s="69"/>
      <c r="G169" s="69"/>
      <c r="H169" s="69"/>
      <c r="I169" s="69"/>
      <c r="J169" s="69"/>
      <c r="K169" s="71"/>
      <c r="L169" s="70"/>
    </row>
    <row r="170" spans="1:12" ht="14.4" x14ac:dyDescent="0.3">
      <c r="A170" s="23"/>
      <c r="B170" s="15"/>
      <c r="C170" s="11"/>
      <c r="D170" s="7" t="s">
        <v>30</v>
      </c>
      <c r="E170" s="68"/>
      <c r="F170" s="69"/>
      <c r="G170" s="69"/>
      <c r="H170" s="69"/>
      <c r="I170" s="69"/>
      <c r="J170" s="69"/>
      <c r="K170" s="71"/>
      <c r="L170" s="70"/>
    </row>
    <row r="171" spans="1:12" ht="14.4" x14ac:dyDescent="0.3">
      <c r="A171" s="23"/>
      <c r="B171" s="15"/>
      <c r="C171" s="11"/>
      <c r="D171" s="7" t="s">
        <v>31</v>
      </c>
      <c r="E171" s="68"/>
      <c r="F171" s="69"/>
      <c r="G171" s="69"/>
      <c r="H171" s="69"/>
      <c r="I171" s="69"/>
      <c r="J171" s="69"/>
      <c r="K171" s="71"/>
      <c r="L171" s="70"/>
    </row>
    <row r="172" spans="1:12" ht="14.4" x14ac:dyDescent="0.3">
      <c r="A172" s="23"/>
      <c r="B172" s="15"/>
      <c r="C172" s="11"/>
      <c r="D172" s="6" t="s">
        <v>72</v>
      </c>
      <c r="E172" s="68"/>
      <c r="F172" s="69"/>
      <c r="G172" s="69"/>
      <c r="H172" s="69"/>
      <c r="I172" s="69"/>
      <c r="J172" s="69"/>
      <c r="K172" s="71"/>
      <c r="L172" s="70"/>
    </row>
    <row r="173" spans="1:12" ht="14.4" x14ac:dyDescent="0.3">
      <c r="A173" s="23"/>
      <c r="B173" s="15"/>
      <c r="C173" s="11"/>
      <c r="D173" s="6"/>
      <c r="E173" s="75"/>
      <c r="F173" s="70"/>
      <c r="G173" s="70"/>
      <c r="H173" s="70"/>
      <c r="I173" s="70"/>
      <c r="J173" s="70"/>
      <c r="K173" s="71"/>
      <c r="L173" s="70"/>
    </row>
    <row r="174" spans="1:12" ht="14.4" x14ac:dyDescent="0.3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51">SUM(G165:G173)</f>
        <v>0</v>
      </c>
      <c r="H174" s="19">
        <f t="shared" si="51"/>
        <v>0</v>
      </c>
      <c r="I174" s="19">
        <f t="shared" si="51"/>
        <v>0</v>
      </c>
      <c r="J174" s="19">
        <f t="shared" si="51"/>
        <v>0</v>
      </c>
      <c r="K174" s="25"/>
      <c r="L174" s="19">
        <f t="shared" ref="L174" si="52">SUM(L165:L173)</f>
        <v>0</v>
      </c>
    </row>
    <row r="175" spans="1:12" ht="15" thickBot="1" x14ac:dyDescent="0.3">
      <c r="A175" s="29">
        <f>A156</f>
        <v>2</v>
      </c>
      <c r="B175" s="30">
        <f>B156</f>
        <v>3</v>
      </c>
      <c r="C175" s="90" t="s">
        <v>4</v>
      </c>
      <c r="D175" s="91"/>
      <c r="E175" s="31"/>
      <c r="F175" s="32">
        <f>F164+F174</f>
        <v>670</v>
      </c>
      <c r="G175" s="32">
        <f t="shared" ref="G175" si="53">G164+G174</f>
        <v>31.3</v>
      </c>
      <c r="H175" s="32">
        <f t="shared" ref="H175" si="54">H164+H174</f>
        <v>23</v>
      </c>
      <c r="I175" s="32">
        <f t="shared" ref="I175" si="55">I164+I174</f>
        <v>104.6</v>
      </c>
      <c r="J175" s="32">
        <f t="shared" ref="J175:L175" si="56">J164+J174</f>
        <v>750.59999999999991</v>
      </c>
      <c r="K175" s="32"/>
      <c r="L175" s="32">
        <f t="shared" si="56"/>
        <v>68.02000000000001</v>
      </c>
    </row>
    <row r="176" spans="1:12" ht="15" thickBot="1" x14ac:dyDescent="0.35">
      <c r="A176" s="86"/>
      <c r="B176" s="81"/>
      <c r="C176" s="82"/>
      <c r="D176" s="7" t="s">
        <v>25</v>
      </c>
      <c r="E176" s="57" t="s">
        <v>113</v>
      </c>
      <c r="F176" s="65">
        <v>60</v>
      </c>
      <c r="G176" s="65">
        <v>4.8</v>
      </c>
      <c r="H176" s="65">
        <v>4</v>
      </c>
      <c r="I176" s="65">
        <v>0.3</v>
      </c>
      <c r="J176" s="65">
        <v>56.6</v>
      </c>
      <c r="K176" s="41" t="s">
        <v>116</v>
      </c>
      <c r="L176" s="40">
        <v>9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" t="s">
        <v>21</v>
      </c>
      <c r="E177" s="57" t="s">
        <v>76</v>
      </c>
      <c r="F177" s="65">
        <v>200</v>
      </c>
      <c r="G177" s="65">
        <v>3.9</v>
      </c>
      <c r="H177" s="65">
        <v>3.1</v>
      </c>
      <c r="I177" s="65">
        <v>6.7</v>
      </c>
      <c r="J177" s="65">
        <v>70.5</v>
      </c>
      <c r="K177" s="41" t="s">
        <v>81</v>
      </c>
      <c r="L177" s="40">
        <v>12</v>
      </c>
    </row>
    <row r="178" spans="1:12" ht="14.4" x14ac:dyDescent="0.3">
      <c r="A178" s="23"/>
      <c r="B178" s="15"/>
      <c r="C178" s="11"/>
      <c r="D178" s="5" t="s">
        <v>21</v>
      </c>
      <c r="E178" s="68" t="s">
        <v>114</v>
      </c>
      <c r="F178" s="69">
        <v>90</v>
      </c>
      <c r="G178" s="69">
        <v>10.9</v>
      </c>
      <c r="H178" s="69">
        <v>9.5</v>
      </c>
      <c r="I178" s="69">
        <v>6.7</v>
      </c>
      <c r="J178" s="69">
        <v>156</v>
      </c>
      <c r="K178" s="71" t="s">
        <v>117</v>
      </c>
      <c r="L178" s="70">
        <v>22.02</v>
      </c>
    </row>
    <row r="179" spans="1:12" ht="14.4" x14ac:dyDescent="0.3">
      <c r="A179" s="23"/>
      <c r="B179" s="15"/>
      <c r="C179" s="11"/>
      <c r="D179" s="7" t="s">
        <v>22</v>
      </c>
      <c r="E179" s="57" t="s">
        <v>115</v>
      </c>
      <c r="F179" s="65">
        <v>200</v>
      </c>
      <c r="G179" s="65">
        <v>4.7</v>
      </c>
      <c r="H179" s="65">
        <v>3.5</v>
      </c>
      <c r="I179" s="65">
        <v>12.5</v>
      </c>
      <c r="J179" s="65">
        <v>100.4</v>
      </c>
      <c r="K179" s="41" t="s">
        <v>118</v>
      </c>
      <c r="L179" s="40">
        <v>9</v>
      </c>
    </row>
    <row r="180" spans="1:12" ht="14.4" x14ac:dyDescent="0.3">
      <c r="A180" s="23"/>
      <c r="B180" s="15"/>
      <c r="C180" s="11"/>
      <c r="D180" s="7" t="s">
        <v>30</v>
      </c>
      <c r="E180" s="57" t="s">
        <v>57</v>
      </c>
      <c r="F180" s="65">
        <v>40</v>
      </c>
      <c r="G180" s="65">
        <v>3</v>
      </c>
      <c r="H180" s="65">
        <v>0.3</v>
      </c>
      <c r="I180" s="65">
        <v>19.7</v>
      </c>
      <c r="J180" s="65">
        <v>93.8</v>
      </c>
      <c r="K180" s="41" t="s">
        <v>124</v>
      </c>
      <c r="L180" s="40">
        <v>3</v>
      </c>
    </row>
    <row r="181" spans="1:12" ht="14.4" x14ac:dyDescent="0.3">
      <c r="A181" s="23"/>
      <c r="B181" s="15"/>
      <c r="C181" s="11"/>
      <c r="D181" s="7" t="s">
        <v>31</v>
      </c>
      <c r="E181" s="57" t="s">
        <v>58</v>
      </c>
      <c r="F181" s="65">
        <v>50</v>
      </c>
      <c r="G181" s="65">
        <v>3.3</v>
      </c>
      <c r="H181" s="65">
        <v>0.6</v>
      </c>
      <c r="I181" s="65">
        <v>16.7</v>
      </c>
      <c r="J181" s="65">
        <v>85.4</v>
      </c>
      <c r="K181" s="41" t="s">
        <v>124</v>
      </c>
      <c r="L181" s="40">
        <v>3</v>
      </c>
    </row>
    <row r="182" spans="1:12" ht="14.4" x14ac:dyDescent="0.3">
      <c r="A182" s="23"/>
      <c r="B182" s="15"/>
      <c r="C182" s="11"/>
      <c r="D182" s="51" t="s">
        <v>23</v>
      </c>
      <c r="E182" s="57" t="s">
        <v>43</v>
      </c>
      <c r="F182" s="65">
        <v>100</v>
      </c>
      <c r="G182" s="65">
        <v>0.4</v>
      </c>
      <c r="H182" s="65">
        <v>0.4</v>
      </c>
      <c r="I182" s="65">
        <v>9.8000000000000007</v>
      </c>
      <c r="J182" s="65">
        <v>44.4</v>
      </c>
      <c r="K182" s="41" t="s">
        <v>124</v>
      </c>
      <c r="L182" s="40">
        <v>11</v>
      </c>
    </row>
    <row r="183" spans="1:12" ht="14.4" x14ac:dyDescent="0.3">
      <c r="A183" s="23"/>
      <c r="B183" s="15"/>
      <c r="C183" s="11"/>
      <c r="D183" s="6" t="s">
        <v>59</v>
      </c>
      <c r="E183" s="57" t="s">
        <v>44</v>
      </c>
      <c r="F183" s="65">
        <v>40</v>
      </c>
      <c r="G183" s="65">
        <v>3</v>
      </c>
      <c r="H183" s="65">
        <v>3.9</v>
      </c>
      <c r="I183" s="65">
        <v>29.8</v>
      </c>
      <c r="J183" s="65">
        <v>166.3</v>
      </c>
      <c r="K183" s="41" t="s">
        <v>124</v>
      </c>
      <c r="L183" s="40">
        <v>10</v>
      </c>
    </row>
    <row r="184" spans="1:12" ht="14.4" x14ac:dyDescent="0.3">
      <c r="A184" s="23"/>
      <c r="B184" s="15"/>
      <c r="C184" s="11"/>
      <c r="D184" s="6"/>
      <c r="E184" s="39"/>
      <c r="F184" s="40"/>
      <c r="G184" s="40"/>
      <c r="H184" s="40"/>
      <c r="I184" s="40"/>
      <c r="J184" s="40"/>
      <c r="K184" s="41"/>
      <c r="L184" s="40"/>
    </row>
    <row r="185" spans="1:12" ht="14.4" x14ac:dyDescent="0.3">
      <c r="A185" s="24"/>
      <c r="B185" s="17"/>
      <c r="C185" s="8"/>
      <c r="D185" s="18" t="s">
        <v>32</v>
      </c>
      <c r="E185" s="9"/>
      <c r="F185" s="19">
        <f>SUM(F177:F184)</f>
        <v>720</v>
      </c>
      <c r="G185" s="19">
        <f t="shared" ref="G185:J185" si="57">SUM(G177:G184)</f>
        <v>29.2</v>
      </c>
      <c r="H185" s="19">
        <f t="shared" si="57"/>
        <v>21.3</v>
      </c>
      <c r="I185" s="19">
        <f t="shared" si="57"/>
        <v>101.89999999999999</v>
      </c>
      <c r="J185" s="19">
        <f t="shared" si="57"/>
        <v>716.8</v>
      </c>
      <c r="K185" s="25"/>
      <c r="L185" s="19">
        <f t="shared" ref="L185" si="58">SUM(L177:L184)</f>
        <v>70.02</v>
      </c>
    </row>
    <row r="186" spans="1:12" ht="14.4" x14ac:dyDescent="0.3">
      <c r="A186" s="26">
        <f>A177</f>
        <v>2</v>
      </c>
      <c r="B186" s="13">
        <f>B177</f>
        <v>4</v>
      </c>
      <c r="C186" s="10" t="s">
        <v>24</v>
      </c>
      <c r="D186" s="7" t="s">
        <v>25</v>
      </c>
      <c r="E186" s="57"/>
      <c r="F186" s="65"/>
      <c r="G186" s="65"/>
      <c r="H186" s="65"/>
      <c r="I186" s="65"/>
      <c r="J186" s="65"/>
      <c r="K186" s="41"/>
      <c r="L186" s="40"/>
    </row>
    <row r="187" spans="1:12" ht="14.4" x14ac:dyDescent="0.3">
      <c r="A187" s="23"/>
      <c r="B187" s="15"/>
      <c r="C187" s="11"/>
      <c r="D187" s="7" t="s">
        <v>26</v>
      </c>
      <c r="E187" s="57"/>
      <c r="F187" s="65"/>
      <c r="G187" s="65"/>
      <c r="H187" s="65"/>
      <c r="I187" s="65"/>
      <c r="J187" s="65"/>
      <c r="K187" s="41"/>
      <c r="L187" s="40"/>
    </row>
    <row r="188" spans="1:12" ht="14.4" x14ac:dyDescent="0.3">
      <c r="A188" s="23"/>
      <c r="B188" s="15"/>
      <c r="C188" s="11"/>
      <c r="D188" s="7" t="s">
        <v>27</v>
      </c>
      <c r="E188" s="68"/>
      <c r="F188" s="69"/>
      <c r="G188" s="69"/>
      <c r="H188" s="69"/>
      <c r="I188" s="69"/>
      <c r="J188" s="69"/>
      <c r="K188" s="71"/>
      <c r="L188" s="70"/>
    </row>
    <row r="189" spans="1:12" ht="14.4" x14ac:dyDescent="0.3">
      <c r="A189" s="23"/>
      <c r="B189" s="15"/>
      <c r="C189" s="11"/>
      <c r="D189" s="7" t="s">
        <v>28</v>
      </c>
      <c r="E189" s="59"/>
      <c r="F189" s="66"/>
      <c r="G189" s="66"/>
      <c r="H189" s="66"/>
      <c r="I189" s="66"/>
      <c r="J189" s="66"/>
      <c r="K189" s="66"/>
      <c r="L189" s="66"/>
    </row>
    <row r="190" spans="1:12" ht="14.4" x14ac:dyDescent="0.3">
      <c r="A190" s="23"/>
      <c r="B190" s="15"/>
      <c r="C190" s="11"/>
      <c r="D190" s="53" t="s">
        <v>22</v>
      </c>
      <c r="E190" s="57"/>
      <c r="F190" s="65"/>
      <c r="G190" s="65"/>
      <c r="H190" s="65"/>
      <c r="I190" s="65"/>
      <c r="J190" s="65"/>
      <c r="K190" s="41"/>
      <c r="L190" s="40"/>
    </row>
    <row r="191" spans="1:12" ht="14.4" x14ac:dyDescent="0.3">
      <c r="A191" s="23"/>
      <c r="B191" s="15"/>
      <c r="C191" s="11"/>
      <c r="D191" s="7" t="s">
        <v>30</v>
      </c>
      <c r="E191" s="57"/>
      <c r="F191" s="65"/>
      <c r="G191" s="65"/>
      <c r="H191" s="65"/>
      <c r="I191" s="65"/>
      <c r="J191" s="65"/>
      <c r="K191" s="41"/>
      <c r="L191" s="40"/>
    </row>
    <row r="192" spans="1:12" ht="14.4" x14ac:dyDescent="0.3">
      <c r="A192" s="23"/>
      <c r="B192" s="15"/>
      <c r="C192" s="11"/>
      <c r="D192" s="7" t="s">
        <v>31</v>
      </c>
      <c r="E192" s="57"/>
      <c r="F192" s="65"/>
      <c r="G192" s="65"/>
      <c r="H192" s="65"/>
      <c r="I192" s="65"/>
      <c r="J192" s="65"/>
      <c r="K192" s="41"/>
      <c r="L192" s="40"/>
    </row>
    <row r="193" spans="1:12" ht="14.4" x14ac:dyDescent="0.3">
      <c r="A193" s="23"/>
      <c r="B193" s="15"/>
      <c r="C193" s="11"/>
      <c r="D193" s="51" t="s">
        <v>23</v>
      </c>
      <c r="E193" s="57"/>
      <c r="F193" s="65"/>
      <c r="G193" s="65"/>
      <c r="H193" s="65"/>
      <c r="I193" s="65"/>
      <c r="J193" s="65"/>
      <c r="K193" s="41"/>
      <c r="L193" s="40"/>
    </row>
    <row r="194" spans="1:12" ht="14.4" x14ac:dyDescent="0.3">
      <c r="A194" s="23"/>
      <c r="B194" s="15"/>
      <c r="C194" s="11"/>
      <c r="D194" s="6" t="s">
        <v>59</v>
      </c>
      <c r="E194" s="57"/>
      <c r="F194" s="65"/>
      <c r="G194" s="65"/>
      <c r="H194" s="65"/>
      <c r="I194" s="65"/>
      <c r="J194" s="65"/>
      <c r="K194" s="41"/>
      <c r="L194" s="40"/>
    </row>
    <row r="195" spans="1:12" ht="14.4" x14ac:dyDescent="0.3">
      <c r="A195" s="24"/>
      <c r="B195" s="17"/>
      <c r="C195" s="8"/>
      <c r="D195" s="18" t="s">
        <v>32</v>
      </c>
      <c r="E195" s="9"/>
      <c r="F195" s="19">
        <f>SUM(F186:F194)</f>
        <v>0</v>
      </c>
      <c r="G195" s="19">
        <f>SUM(G186:G194)</f>
        <v>0</v>
      </c>
      <c r="H195" s="19">
        <f>SUM(H186:H194)</f>
        <v>0</v>
      </c>
      <c r="I195" s="19">
        <f>SUM(I186:I194)</f>
        <v>0</v>
      </c>
      <c r="J195" s="19">
        <f>SUM(J186:J194)</f>
        <v>0</v>
      </c>
      <c r="K195" s="25"/>
      <c r="L195" s="19">
        <f>SUM(L186:L194)</f>
        <v>0</v>
      </c>
    </row>
    <row r="196" spans="1:12" ht="15" thickBot="1" x14ac:dyDescent="0.3">
      <c r="A196" s="29">
        <f>A177</f>
        <v>2</v>
      </c>
      <c r="B196" s="30">
        <f>B177</f>
        <v>4</v>
      </c>
      <c r="C196" s="90" t="s">
        <v>4</v>
      </c>
      <c r="D196" s="91"/>
      <c r="E196" s="31"/>
      <c r="F196" s="32">
        <f>F185+F195</f>
        <v>720</v>
      </c>
      <c r="G196" s="32">
        <f t="shared" ref="G196" si="59">G185+G195</f>
        <v>29.2</v>
      </c>
      <c r="H196" s="32">
        <f t="shared" ref="H196" si="60">H185+H195</f>
        <v>21.3</v>
      </c>
      <c r="I196" s="32">
        <f t="shared" ref="I196" si="61">I185+I195</f>
        <v>101.89999999999999</v>
      </c>
      <c r="J196" s="32">
        <f t="shared" ref="J196:L196" si="62">J185+J195</f>
        <v>716.8</v>
      </c>
      <c r="K196" s="32"/>
      <c r="L196" s="32">
        <f t="shared" si="62"/>
        <v>70.02</v>
      </c>
    </row>
    <row r="197" spans="1:12" ht="15" thickBot="1" x14ac:dyDescent="0.35">
      <c r="A197" s="86"/>
      <c r="B197" s="81"/>
      <c r="C197" s="82"/>
      <c r="D197" s="7" t="s">
        <v>25</v>
      </c>
      <c r="E197" s="83"/>
      <c r="F197" s="84"/>
      <c r="G197" s="84"/>
      <c r="H197" s="84"/>
      <c r="I197" s="84"/>
      <c r="J197" s="84"/>
      <c r="K197" s="85"/>
      <c r="L197" s="84"/>
    </row>
    <row r="198" spans="1:12" ht="15" thickBot="1" x14ac:dyDescent="0.35">
      <c r="A198" s="20">
        <v>2</v>
      </c>
      <c r="B198" s="21">
        <v>5</v>
      </c>
      <c r="C198" s="22" t="s">
        <v>20</v>
      </c>
      <c r="D198" s="5" t="s">
        <v>21</v>
      </c>
      <c r="E198" s="68" t="s">
        <v>119</v>
      </c>
      <c r="F198" s="69">
        <v>110</v>
      </c>
      <c r="G198" s="69">
        <v>18.399999999999999</v>
      </c>
      <c r="H198" s="69">
        <v>17.5</v>
      </c>
      <c r="I198" s="69">
        <v>7.3</v>
      </c>
      <c r="J198" s="69">
        <v>260.10000000000002</v>
      </c>
      <c r="K198" s="70" t="s">
        <v>122</v>
      </c>
      <c r="L198" s="70">
        <v>34.020000000000003</v>
      </c>
    </row>
    <row r="199" spans="1:12" ht="14.4" x14ac:dyDescent="0.3">
      <c r="A199" s="23"/>
      <c r="B199" s="15"/>
      <c r="C199" s="11"/>
      <c r="D199" s="5" t="s">
        <v>21</v>
      </c>
      <c r="E199" s="57" t="s">
        <v>45</v>
      </c>
      <c r="F199" s="65">
        <v>200</v>
      </c>
      <c r="G199" s="65">
        <v>7.1</v>
      </c>
      <c r="H199" s="65">
        <v>6.6</v>
      </c>
      <c r="I199" s="65">
        <v>43.7</v>
      </c>
      <c r="J199" s="65">
        <v>262.39999999999998</v>
      </c>
      <c r="K199" s="60" t="s">
        <v>74</v>
      </c>
      <c r="L199" s="60">
        <v>12</v>
      </c>
    </row>
    <row r="200" spans="1:12" ht="14.4" x14ac:dyDescent="0.3">
      <c r="A200" s="23"/>
      <c r="B200" s="15"/>
      <c r="C200" s="11"/>
      <c r="D200" s="7" t="s">
        <v>22</v>
      </c>
      <c r="E200" s="57" t="s">
        <v>63</v>
      </c>
      <c r="F200" s="65">
        <v>200</v>
      </c>
      <c r="G200" s="65">
        <v>0.2</v>
      </c>
      <c r="H200" s="65">
        <v>0.1</v>
      </c>
      <c r="I200" s="65">
        <v>6.6</v>
      </c>
      <c r="J200" s="65">
        <v>27.9</v>
      </c>
      <c r="K200" s="60" t="s">
        <v>123</v>
      </c>
      <c r="L200" s="60">
        <v>7</v>
      </c>
    </row>
    <row r="201" spans="1:12" ht="14.4" x14ac:dyDescent="0.3">
      <c r="A201" s="23"/>
      <c r="B201" s="15"/>
      <c r="C201" s="11"/>
      <c r="D201" s="7" t="s">
        <v>30</v>
      </c>
      <c r="E201" s="57" t="s">
        <v>57</v>
      </c>
      <c r="F201" s="65">
        <v>40</v>
      </c>
      <c r="G201" s="65">
        <v>3</v>
      </c>
      <c r="H201" s="65">
        <v>0.3</v>
      </c>
      <c r="I201" s="65">
        <v>19.7</v>
      </c>
      <c r="J201" s="65">
        <v>93.8</v>
      </c>
      <c r="K201" s="60" t="s">
        <v>124</v>
      </c>
      <c r="L201" s="60">
        <v>3</v>
      </c>
    </row>
    <row r="202" spans="1:12" ht="14.4" x14ac:dyDescent="0.3">
      <c r="A202" s="23"/>
      <c r="B202" s="15"/>
      <c r="C202" s="11"/>
      <c r="D202" s="7" t="s">
        <v>31</v>
      </c>
      <c r="E202" s="57" t="s">
        <v>58</v>
      </c>
      <c r="F202" s="65">
        <v>40</v>
      </c>
      <c r="G202" s="65">
        <v>2.6</v>
      </c>
      <c r="H202" s="65">
        <v>0.5</v>
      </c>
      <c r="I202" s="65">
        <v>13.4</v>
      </c>
      <c r="J202" s="65">
        <v>68.3</v>
      </c>
      <c r="K202" s="60" t="s">
        <v>124</v>
      </c>
      <c r="L202" s="60">
        <v>3</v>
      </c>
    </row>
    <row r="203" spans="1:12" ht="14.4" x14ac:dyDescent="0.3">
      <c r="A203" s="23"/>
      <c r="B203" s="15"/>
      <c r="C203" s="11"/>
      <c r="D203" s="48" t="s">
        <v>23</v>
      </c>
      <c r="E203" s="57" t="s">
        <v>43</v>
      </c>
      <c r="F203" s="65">
        <v>100</v>
      </c>
      <c r="G203" s="65">
        <v>0.4</v>
      </c>
      <c r="H203" s="65">
        <v>0.4</v>
      </c>
      <c r="I203" s="65">
        <v>9.8000000000000007</v>
      </c>
      <c r="J203" s="65">
        <v>44.4</v>
      </c>
      <c r="K203" s="60" t="s">
        <v>124</v>
      </c>
      <c r="L203" s="60">
        <v>14</v>
      </c>
    </row>
    <row r="204" spans="1:12" ht="14.4" x14ac:dyDescent="0.3">
      <c r="A204" s="23"/>
      <c r="B204" s="15"/>
      <c r="C204" s="11"/>
      <c r="D204" s="6" t="s">
        <v>72</v>
      </c>
      <c r="E204" s="57" t="s">
        <v>62</v>
      </c>
      <c r="F204" s="65">
        <v>50</v>
      </c>
      <c r="G204" s="65">
        <v>1.4</v>
      </c>
      <c r="H204" s="65">
        <v>1.9</v>
      </c>
      <c r="I204" s="65">
        <v>2.2000000000000002</v>
      </c>
      <c r="J204" s="65">
        <v>31.2</v>
      </c>
      <c r="K204" s="62" t="s">
        <v>65</v>
      </c>
      <c r="L204" s="62">
        <v>6</v>
      </c>
    </row>
    <row r="205" spans="1:12" ht="14.4" x14ac:dyDescent="0.3">
      <c r="A205" s="23"/>
      <c r="B205" s="15"/>
      <c r="C205" s="11"/>
      <c r="D205" s="6"/>
      <c r="E205" s="39"/>
      <c r="F205" s="40"/>
      <c r="G205" s="40"/>
      <c r="H205" s="40"/>
      <c r="I205" s="40"/>
      <c r="J205" s="40"/>
      <c r="K205" s="41"/>
      <c r="L205" s="40"/>
    </row>
    <row r="206" spans="1:12" ht="15.75" customHeight="1" x14ac:dyDescent="0.3">
      <c r="A206" s="24"/>
      <c r="B206" s="17"/>
      <c r="C206" s="8"/>
      <c r="D206" s="18" t="s">
        <v>32</v>
      </c>
      <c r="E206" s="9"/>
      <c r="F206" s="19">
        <f>SUM(F198:F205)</f>
        <v>740</v>
      </c>
      <c r="G206" s="19">
        <f t="shared" ref="G206:J206" si="63">SUM(G198:G205)</f>
        <v>33.1</v>
      </c>
      <c r="H206" s="19">
        <f t="shared" si="63"/>
        <v>27.3</v>
      </c>
      <c r="I206" s="19">
        <f t="shared" si="63"/>
        <v>102.7</v>
      </c>
      <c r="J206" s="19">
        <f t="shared" si="63"/>
        <v>788.09999999999991</v>
      </c>
      <c r="K206" s="25"/>
      <c r="L206" s="19">
        <f t="shared" ref="L206" si="64">SUM(L198:L205)</f>
        <v>79.02000000000001</v>
      </c>
    </row>
    <row r="207" spans="1:12" ht="14.4" x14ac:dyDescent="0.3">
      <c r="A207" s="26">
        <f>A198</f>
        <v>2</v>
      </c>
      <c r="B207" s="13">
        <f>B198</f>
        <v>5</v>
      </c>
      <c r="C207" s="10" t="s">
        <v>24</v>
      </c>
      <c r="D207" s="7" t="s">
        <v>25</v>
      </c>
      <c r="E207" s="59"/>
      <c r="F207" s="66"/>
      <c r="G207" s="66"/>
      <c r="H207" s="66"/>
      <c r="I207" s="66"/>
      <c r="J207" s="66"/>
      <c r="K207" s="66"/>
      <c r="L207" s="66"/>
    </row>
    <row r="208" spans="1:12" ht="14.4" x14ac:dyDescent="0.3">
      <c r="A208" s="23"/>
      <c r="B208" s="15"/>
      <c r="C208" s="11"/>
      <c r="D208" s="7" t="s">
        <v>26</v>
      </c>
      <c r="E208" s="59"/>
      <c r="F208" s="66"/>
      <c r="G208" s="66"/>
      <c r="H208" s="66"/>
      <c r="I208" s="66"/>
      <c r="J208" s="66"/>
      <c r="K208" s="66"/>
      <c r="L208" s="66"/>
    </row>
    <row r="209" spans="1:12" ht="14.4" x14ac:dyDescent="0.3">
      <c r="A209" s="23"/>
      <c r="B209" s="15"/>
      <c r="C209" s="11"/>
      <c r="D209" s="7" t="s">
        <v>27</v>
      </c>
      <c r="E209" s="68"/>
      <c r="F209" s="69"/>
      <c r="G209" s="69"/>
      <c r="H209" s="69"/>
      <c r="I209" s="69"/>
      <c r="J209" s="69"/>
      <c r="K209" s="70"/>
      <c r="L209" s="70"/>
    </row>
    <row r="210" spans="1:12" ht="14.4" x14ac:dyDescent="0.3">
      <c r="A210" s="23"/>
      <c r="B210" s="15"/>
      <c r="C210" s="11"/>
      <c r="D210" s="7" t="s">
        <v>28</v>
      </c>
      <c r="E210" s="57"/>
      <c r="F210" s="65"/>
      <c r="G210" s="65"/>
      <c r="H210" s="65"/>
      <c r="I210" s="65"/>
      <c r="J210" s="65"/>
      <c r="K210" s="60"/>
      <c r="L210" s="60"/>
    </row>
    <row r="211" spans="1:12" ht="14.4" x14ac:dyDescent="0.3">
      <c r="A211" s="23"/>
      <c r="B211" s="15"/>
      <c r="C211" s="11"/>
      <c r="D211" s="53" t="s">
        <v>22</v>
      </c>
      <c r="E211" s="57"/>
      <c r="F211" s="65"/>
      <c r="G211" s="65"/>
      <c r="H211" s="65"/>
      <c r="I211" s="65"/>
      <c r="J211" s="65"/>
      <c r="K211" s="60"/>
      <c r="L211" s="60"/>
    </row>
    <row r="212" spans="1:12" ht="14.4" x14ac:dyDescent="0.3">
      <c r="A212" s="23"/>
      <c r="B212" s="15"/>
      <c r="C212" s="11"/>
      <c r="D212" s="7" t="s">
        <v>30</v>
      </c>
      <c r="E212" s="57"/>
      <c r="F212" s="65"/>
      <c r="G212" s="65"/>
      <c r="H212" s="65"/>
      <c r="I212" s="65"/>
      <c r="J212" s="65"/>
      <c r="K212" s="60"/>
      <c r="L212" s="60"/>
    </row>
    <row r="213" spans="1:12" ht="14.4" x14ac:dyDescent="0.3">
      <c r="A213" s="23"/>
      <c r="B213" s="15"/>
      <c r="C213" s="11"/>
      <c r="D213" s="7" t="s">
        <v>31</v>
      </c>
      <c r="E213" s="57"/>
      <c r="F213" s="65"/>
      <c r="G213" s="65"/>
      <c r="H213" s="65"/>
      <c r="I213" s="65"/>
      <c r="J213" s="65"/>
      <c r="K213" s="60"/>
      <c r="L213" s="60"/>
    </row>
    <row r="214" spans="1:12" ht="14.4" x14ac:dyDescent="0.3">
      <c r="A214" s="23"/>
      <c r="B214" s="15"/>
      <c r="C214" s="11"/>
      <c r="D214" s="48" t="s">
        <v>23</v>
      </c>
      <c r="E214" s="57"/>
      <c r="F214" s="65"/>
      <c r="G214" s="65"/>
      <c r="H214" s="65"/>
      <c r="I214" s="65"/>
      <c r="J214" s="65"/>
      <c r="K214" s="60"/>
      <c r="L214" s="60"/>
    </row>
    <row r="215" spans="1:12" ht="14.4" x14ac:dyDescent="0.3">
      <c r="A215" s="23"/>
      <c r="B215" s="15"/>
      <c r="C215" s="11"/>
      <c r="D215" s="6" t="s">
        <v>72</v>
      </c>
      <c r="E215" s="57"/>
      <c r="F215" s="65"/>
      <c r="G215" s="65"/>
      <c r="H215" s="65"/>
      <c r="I215" s="65"/>
      <c r="J215" s="65"/>
      <c r="K215" s="62"/>
      <c r="L215" s="62"/>
    </row>
    <row r="216" spans="1:12" ht="14.4" x14ac:dyDescent="0.3">
      <c r="A216" s="24"/>
      <c r="B216" s="17"/>
      <c r="C216" s="8"/>
      <c r="D216" s="18" t="s">
        <v>32</v>
      </c>
      <c r="E216" s="63"/>
      <c r="F216" s="64">
        <f>SUM(F209:F215)</f>
        <v>0</v>
      </c>
      <c r="G216" s="64">
        <f>SUM(G209:G215)</f>
        <v>0</v>
      </c>
      <c r="H216" s="64">
        <f>SUM(H209:H215)</f>
        <v>0</v>
      </c>
      <c r="I216" s="64">
        <f>SUM(I209:I215)</f>
        <v>0</v>
      </c>
      <c r="J216" s="64">
        <f>SUM(J209:J215)</f>
        <v>0</v>
      </c>
      <c r="K216" s="64"/>
      <c r="L216" s="64">
        <f>SUM(L209:L215)</f>
        <v>0</v>
      </c>
    </row>
    <row r="217" spans="1:12" ht="14.4" x14ac:dyDescent="0.25">
      <c r="A217" s="29">
        <f>A198</f>
        <v>2</v>
      </c>
      <c r="B217" s="30">
        <f>B198</f>
        <v>5</v>
      </c>
      <c r="C217" s="90" t="s">
        <v>4</v>
      </c>
      <c r="D217" s="91"/>
      <c r="E217" s="31"/>
      <c r="F217" s="32">
        <f>F206+F216</f>
        <v>740</v>
      </c>
      <c r="G217" s="32">
        <f t="shared" ref="G217" si="65">G206+G216</f>
        <v>33.1</v>
      </c>
      <c r="H217" s="32">
        <f t="shared" ref="H217" si="66">H206+H216</f>
        <v>27.3</v>
      </c>
      <c r="I217" s="32">
        <f t="shared" ref="I217" si="67">I206+I216</f>
        <v>102.7</v>
      </c>
      <c r="J217" s="32">
        <f t="shared" ref="J217:L217" si="68">J206+J216</f>
        <v>788.09999999999991</v>
      </c>
      <c r="K217" s="32"/>
      <c r="L217" s="32">
        <f t="shared" si="68"/>
        <v>79.02000000000001</v>
      </c>
    </row>
    <row r="218" spans="1:12" x14ac:dyDescent="0.25">
      <c r="A218" s="27"/>
      <c r="B218" s="28"/>
      <c r="C218" s="92" t="s">
        <v>5</v>
      </c>
      <c r="D218" s="92"/>
      <c r="E218" s="92"/>
      <c r="F218" s="34">
        <f>(F27+F49+F70+F91+F111+F134+F154+F175+F196+F217)/(IF(F27=0,0,1)+IF(F49=0,0,1)+IF(F70=0,0,1)+IF(F91=0,0,1)+IF(F111=0,0,1)+IF(F134=0,0,1)+IF(F154=0,0,1)+IF(F175=0,0,1)+IF(F196=0,0,1)+IF(F217=0,0,1))</f>
        <v>696</v>
      </c>
      <c r="G218" s="34">
        <f>(G27+G49+G70+G91+G111+G134+G154+G175+G196+G217)/(IF(G27=0,0,1)+IF(G49=0,0,1)+IF(G70=0,0,1)+IF(G91=0,0,1)+IF(G111=0,0,1)+IF(G134=0,0,1)+IF(G154=0,0,1)+IF(G175=0,0,1)+IF(G196=0,0,1)+IF(G217=0,0,1))</f>
        <v>29.220000000000006</v>
      </c>
      <c r="H218" s="34">
        <f>(H27+H49+H70+H91+H111+H134+H154+H175+H196+H217)/(IF(H27=0,0,1)+IF(H49=0,0,1)+IF(H70=0,0,1)+IF(H91=0,0,1)+IF(H111=0,0,1)+IF(H134=0,0,1)+IF(H154=0,0,1)+IF(H175=0,0,1)+IF(H196=0,0,1)+IF(H217=0,0,1))</f>
        <v>22.380000000000003</v>
      </c>
      <c r="I218" s="34">
        <f>(I27+I49+I70+I91+I111+I134+I154+I175+I196+I217)/(IF(I27=0,0,1)+IF(I49=0,0,1)+IF(I70=0,0,1)+IF(I91=0,0,1)+IF(I111=0,0,1)+IF(I134=0,0,1)+IF(I154=0,0,1)+IF(I175=0,0,1)+IF(I196=0,0,1)+IF(I217=0,0,1))</f>
        <v>101.47800000000001</v>
      </c>
      <c r="J218" s="34">
        <f>(J27+J49+J70+J91+J111+J134+J154+J175+J196+J217)/(IF(J27=0,0,1)+IF(J49=0,0,1)+IF(J70=0,0,1)+IF(J91=0,0,1)+IF(J111=0,0,1)+IF(J134=0,0,1)+IF(J154=0,0,1)+IF(J175=0,0,1)+IF(J196=0,0,1)+IF(J217=0,0,1))</f>
        <v>727.78</v>
      </c>
      <c r="K218" s="34"/>
      <c r="L218" s="34">
        <f>(L27+L49+L70+L91+L111+L134+L154+L175+L196+L217)/(IF(L27=0,0,1)+IF(L49=0,0,1)+IF(L70=0,0,1)+IF(L91=0,0,1)+IF(L111=0,0,1)+IF(L134=0,0,1)+IF(L154=0,0,1)+IF(L175=0,0,1)+IF(L196=0,0,1)+IF(L217=0,0,1))</f>
        <v>69.419999999999987</v>
      </c>
    </row>
    <row r="219" spans="1:12" x14ac:dyDescent="0.25">
      <c r="F219" s="67"/>
    </row>
  </sheetData>
  <mergeCells count="14">
    <mergeCell ref="C91:D91"/>
    <mergeCell ref="C111:D111"/>
    <mergeCell ref="C27:D27"/>
    <mergeCell ref="C218:E218"/>
    <mergeCell ref="C217:D217"/>
    <mergeCell ref="C134:D134"/>
    <mergeCell ref="C154:D154"/>
    <mergeCell ref="C175:D175"/>
    <mergeCell ref="C196:D196"/>
    <mergeCell ref="C1:E1"/>
    <mergeCell ref="H1:K1"/>
    <mergeCell ref="H2:K2"/>
    <mergeCell ref="C49:D49"/>
    <mergeCell ref="C70:D7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2024-09-03T05:49:22Z</cp:lastPrinted>
  <dcterms:created xsi:type="dcterms:W3CDTF">2022-05-16T14:23:56Z</dcterms:created>
  <dcterms:modified xsi:type="dcterms:W3CDTF">2026-08-26T05:37:13Z</dcterms:modified>
</cp:coreProperties>
</file>